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141d7a763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öllopsbudget" sheetId="1" r:id="R10704b65de914e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&quot; kr&quot;;(#,##0.00)&quot; kr&quot;;0.00&quot; kr&quot;"/>
    <x:numFmt numFmtId="201" formatCode="+#,##0.00&quot; kr&quot;;-#,##0.00&quot; kr&quot;;0.00&quot; kr&quot;"/>
    <x:numFmt numFmtId="202" formatCode="#,##0&quot; kr&quot;"/>
    <x:numFmt numFmtId="203" formatCode="#,##0"/>
    <x:numFmt numFmtId="204" formatCode="#,##0.00&quot; kr&quot;"/>
  </x:numFmts>
  <x:fonts count="7">
    <x:font>
      <x:sz val="11"/>
      <x:name val="Carlito"/>
    </x:font>
    <x:font>
      <x:sz val="11"/>
      <x:color rgb="FF303347"/>
      <x:name val="Arial"/>
    </x:font>
    <x:font>
      <x:b/>
      <x:sz val="17"/>
      <x:color rgb="FF62417D"/>
      <x:name val="Arial"/>
    </x:font>
    <x:font>
      <x:sz val="10"/>
      <x:color rgb="FF5C5C70"/>
      <x:name val="Arial"/>
    </x:font>
    <x:font>
      <x:b/>
      <x:sz val="11"/>
      <x:color rgb="FFFFFFFF"/>
      <x:name val="Arial"/>
    </x:font>
    <x:font>
      <x:b/>
      <x:sz val="11"/>
      <x:color rgb="FF303347"/>
      <x:name val="Arial"/>
    </x:font>
    <x:font>
      <x:sz val="11"/>
      <x:color rgb="FF2457A7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62417D"/>
      </x:patternFill>
    </x:fill>
    <x:fill>
      <x:patternFill patternType="solid">
        <x:fgColor rgb="FFD8F2E5"/>
      </x:patternFill>
    </x:fill>
    <x:fill>
      <x:patternFill patternType="solid">
        <x:fgColor rgb="FFFFF8D9"/>
      </x:patternFill>
    </x:fill>
    <x:fill>
      <x:patternFill patternType="solid">
        <x:fgColor rgb="FFFFE0DA"/>
      </x:patternFill>
    </x:fill>
    <x:fill>
      <x:patternFill patternType="solid">
        <x:fgColor rgb="FFFFF3BF"/>
      </x:patternFill>
    </x:fill>
    <x:fill>
      <x:patternFill patternType="solid">
        <x:fgColor rgb="FFE9DD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B9A0D1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1" fillId="7" borderId="0" xfId="0" applyNumberFormat="1" applyFont="1" applyFill="1" applyBorder="1"/>
    <x:xf numFmtId="0" fontId="5" fillId="7" borderId="0" xfId="0" applyNumberFormat="1" applyFont="1" applyFill="1" applyBorder="1"/>
    <x:xf numFmtId="200" fontId="5" fillId="3" borderId="0" xfId="0" applyNumberFormat="1" applyFont="1" applyFill="1" applyBorder="1"/>
    <x:xf numFmtId="200" fontId="6" fillId="4" borderId="0" xfId="0" applyNumberFormat="1" applyFont="1" applyFill="1" applyBorder="1" applyAlignment="1">
      <x:alignment horizontal="right"/>
    </x:xf>
    <x:xf numFmtId="200" fontId="5" fillId="5" borderId="0" xfId="0" applyNumberFormat="1" applyFont="1" applyFill="1" applyBorder="1"/>
    <x:xf numFmtId="200" fontId="5" fillId="6" borderId="0" xfId="0" applyNumberFormat="1" applyFont="1" applyFill="1" applyBorder="1"/>
    <x:xf numFmtId="200" fontId="5" fillId="7" borderId="0" xfId="0" applyNumberFormat="1" applyFont="1" applyFill="1" applyBorder="1"/>
    <x:xf numFmtId="200" fontId="1" fillId="0" borderId="0" xfId="0" applyNumberFormat="1" applyFont="1" applyFill="1" applyBorder="1"/>
    <x:xf numFmtId="200" fontId="4" fillId="2" borderId="0" xfId="0" applyNumberFormat="1" applyFont="1" applyFill="1" applyBorder="1"/>
    <x:xf numFmtId="201" fontId="5" fillId="3" borderId="0" xfId="0" applyNumberFormat="1" applyFont="1" applyFill="1" applyBorder="1"/>
    <x:xf numFmtId="201" fontId="1" fillId="0" borderId="0" xfId="0" applyNumberFormat="1" applyFont="1" applyFill="1" applyBorder="1"/>
    <x:xf numFmtId="201" fontId="5" fillId="5" borderId="0" xfId="0" applyNumberFormat="1" applyFont="1" applyFill="1" applyBorder="1"/>
    <x:xf numFmtId="201" fontId="5" fillId="6" borderId="0" xfId="0" applyNumberFormat="1" applyFont="1" applyFill="1" applyBorder="1"/>
    <x:xf numFmtId="201" fontId="5" fillId="7" borderId="0" xfId="0" applyNumberFormat="1" applyFont="1" applyFill="1" applyBorder="1"/>
    <x:xf numFmtId="201" fontId="4" fillId="2" borderId="0" xfId="0" applyNumberFormat="1" applyFont="1" applyFill="1" applyBorder="1"/>
    <x:xf numFmtId="202" fontId="1" fillId="0" borderId="0" xfId="0" applyNumberFormat="1" applyFont="1" applyFill="1" applyBorder="1"/>
    <x:xf numFmtId="0" fontId="6" fillId="6" borderId="0" xfId="0" applyNumberFormat="1" applyFont="1" applyFill="1" applyBorder="1"/>
    <x:xf numFmtId="202" fontId="6" fillId="6" borderId="0" xfId="0" applyNumberFormat="1" applyFont="1" applyFill="1" applyBorder="1"/>
    <x:xf numFmtId="203" fontId="6" fillId="6" borderId="0" xfId="0" applyNumberFormat="1" applyFont="1" applyFill="1" applyBorder="1"/>
    <x:xf numFmtId="204" fontId="1" fillId="0" borderId="0" xfId="0" applyNumberFormat="1" applyFont="1" applyFill="1" applyBorder="1"/>
  </x:cellXfs>
  <x:cellStyles count="1">
    <x:cellStyle name="Normal" xfId="0"/>
  </x:cellStyles>
  <x:dxfs count="24"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  <x:dxf>
      <x:font>
        <x:color rgb="FFA73535"/>
      </x:font>
      <x:fill>
        <x:patternFill patternType="solid">
          <x:bgColor rgb="FFFFE0DA"/>
        </x:patternFill>
      </x:fill>
    </x:dxf>
    <x:dxf>
      <x:font>
        <x:color rgb="FF176D51"/>
      </x:font>
      <x:fill>
        <x:patternFill patternType="solid">
          <x:bgColor rgb="FFD8F2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69ab217394cfd" /><Relationship Type="http://schemas.openxmlformats.org/officeDocument/2006/relationships/theme" Target="/xl/theme/theme1.xml" Id="Rcca65ca9af554637" /><Relationship Type="http://schemas.openxmlformats.org/officeDocument/2006/relationships/sharedStrings" Target="/xl/sharedStrings.xml" Id="R6f5ae5b3ad134da2" /><Relationship Type="http://schemas.openxmlformats.org/officeDocument/2006/relationships/worksheet" Target="/xl/worksheets/sheet1.xml" Id="R10704b65de914e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f56f617740a457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Planerad och verklig kostnad per kategori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Planerad (kr)</c:v>
          </c:tx>
          <c:spPr>
            <a:solidFill xmlns:a="http://schemas.openxmlformats.org/drawingml/2006/main">
              <a:srgbClr val="72CBAA"/>
            </a:solidFill>
          </c:spPr>
          <c:cat>
            <c:strRef>
              <c:f>'Bröllopsbudget'!$F$9:$F$20</c:f>
              <c:strCache>
                <c:ptCount val="0"/>
              </c:strCache>
            </c:strRef>
          </c:cat>
          <c:val>
            <c:numRef>
              <c:f>'Bröllopsbudget'!$G$9:$G$20</c:f>
              <c:numCache>
                <c:formatCode>#,##0" kr"</c:formatCode>
                <c:ptCount val="0"/>
              </c:numCache>
            </c:numRef>
          </c:val>
        </c:ser>
        <c:ser>
          <c:idx val="1"/>
          <c:order val="1"/>
          <c:tx>
            <c:v>Verklig (kr)</c:v>
          </c:tx>
          <c:spPr>
            <a:solidFill xmlns:a="http://schemas.openxmlformats.org/drawingml/2006/main">
              <a:srgbClr val="F59688"/>
            </a:solidFill>
          </c:spPr>
          <c:cat>
            <c:strRef>
              <c:f>'Bröllopsbudget'!$F$9:$F$20</c:f>
              <c:strCache>
                <c:ptCount val="0"/>
              </c:strCache>
            </c:strRef>
          </c:cat>
          <c:val>
            <c:numRef>
              <c:f>'Bröllopsbudget'!$H$9:$H$20</c:f>
              <c:numCache>
                <c:formatCode>#,##0" kr"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&quot; kr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22</xdr:row>
      <xdr:rowOff>0</xdr:rowOff>
    </xdr:from>
    <xdr:to>
      <xdr:col>13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56f617740a457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8d01a904ee94938" /></Relationships>
</file>

<file path=xl/worksheets/sheet1.xml><?xml version="1.0" encoding="utf-8"?>
<x:worksheet xmlns:x="http://schemas.openxmlformats.org/spreadsheetml/2006/main">
  <x:sheetPr>
    <x:tabColor rgb="FF9374B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9" hidden="0" customWidth="1"/>
    <x:col min="2" max="2" width="19" hidden="0" customWidth="1"/>
    <x:col min="3" max="3" width="19" hidden="0" customWidth="1"/>
    <x:col min="4" max="4" width="19" hidden="0" customWidth="1"/>
    <x:col min="5" max="5" width="3" hidden="0" customWidth="1"/>
    <x:col min="6" max="6" width="25" hidden="0" customWidth="1"/>
    <x:col min="7" max="7" width="18" hidden="0" customWidth="1"/>
    <x:col min="8" max="8" width="18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A2" s="2" t="str">
        <x:v>Vår bröllopsbudget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A3" s="3"/>
      <x:c r="B3" s="3"/>
      <x:c r="C3" s="3"/>
      <x:c r="D3" s="3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A4" s="4" t="str">
        <x:v>Fyll i gula fält med kronor. Skriv 0 när en kostnad är noll.</x:v>
      </x:c>
      <x:c r="B4" s="4"/>
      <x:c r="C4" s="4"/>
      <x:c r="D4" s="4"/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A5" s="4" t="str">
        <x:v>Differens = verklig − planerad. Positivt belopp betyder över budget.</x:v>
      </x:c>
      <x:c r="B5" s="4"/>
      <x:c r="C5" s="4"/>
      <x:c r="D5" s="4"/>
      <x:c r="E5" s="1"/>
      <x:c r="F5" s="1"/>
      <x:c r="G5" s="1"/>
      <x:c r="H5" s="1"/>
      <x:c r="I5" s="1"/>
      <x:c r="J5" s="1"/>
      <x:c r="K5" s="1"/>
      <x:c r="L5" s="1"/>
      <x:c r="M5" s="1"/>
    </x:row>
    <x:row r="6" ht="23" customHeight="1">
      <x:c r="A6" s="4" t="str">
        <x:v>Lämna ej aktuella poster tomma. Undvik att räkna paket och ingående delar dubbelt.</x:v>
      </x:c>
      <x:c r="B6" s="4"/>
      <x:c r="C6" s="4"/>
      <x:c r="D6" s="4"/>
      <x:c r="E6" s="1"/>
      <x:c r="F6" s="1"/>
      <x:c r="G6" s="1"/>
      <x:c r="H6" s="1"/>
      <x:c r="I6" s="1"/>
      <x:c r="J6" s="1"/>
      <x:c r="K6" s="1"/>
      <x:c r="L6" s="1"/>
      <x:c r="M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29" customHeight="1">
      <x:c r="A8" s="8" t="str">
        <x:v>Kostnadspost</x:v>
      </x:c>
      <x:c r="B8" s="8" t="str">
        <x:v>Planerad (kr)</x:v>
      </x:c>
      <x:c r="C8" s="8" t="str">
        <x:v>Verklig (kr)</x:v>
      </x:c>
      <x:c r="D8" s="8" t="str">
        <x:v>Differens (kr)</x:v>
      </x:c>
      <x:c r="E8" s="1"/>
      <x:c r="F8" s="7" t="str">
        <x:v>Kategori</x:v>
      </x:c>
      <x:c r="G8" s="7" t="str">
        <x:v>Planerad (kr)</x:v>
      </x:c>
      <x:c r="H8" s="7" t="str">
        <x:v>Verklig (kr)</x:v>
      </x:c>
      <x:c r="I8" s="1"/>
      <x:c r="J8" s="1"/>
      <x:c r="K8" s="1"/>
      <x:c r="L8" s="1"/>
      <x:c r="M8" s="1"/>
    </x:row>
    <x:row r="9" ht="26" customHeight="1">
      <x:c r="A9" s="10" t="str">
        <x:v>Lokal och utrustning</x:v>
      </x:c>
      <x:c r="B9" s="20" t="str">
        <x:f>IF(COUNT(B10:B17)=0,"",SUM(B10:B17))</x:f>
      </x:c>
      <x:c r="C9" s="20" t="str">
        <x:f>IF(COUNT(C10:C17)=0,"",SUM(C10:C17))</x:f>
      </x:c>
      <x:c r="D9" s="27" t="str">
        <x:f>IF(OR(COUNT(B10:B17)=0,COUNT(C10:C17)=0),"",C9-B9)</x:f>
      </x:c>
      <x:c r="E9" s="1"/>
      <x:c r="F9" s="1" t="str">
        <x:v>Lokal och utrustning</x:v>
      </x:c>
      <x:c r="G9" s="33" t="str">
        <x:f>IF(COUNT(B9)=0,"",B9)</x:f>
      </x:c>
      <x:c r="H9" s="33" t="str">
        <x:f>IF(COUNT(C9)=0,"",C9)</x:f>
      </x:c>
      <x:c r="I9" s="1"/>
      <x:c r="J9" s="1"/>
      <x:c r="K9" s="1"/>
      <x:c r="L9" s="1"/>
      <x:c r="M9" s="1"/>
    </x:row>
    <x:row r="10" ht="26" customHeight="1">
      <x:c r="A10" s="1" t="str">
        <x:v>Lokalhyra</x:v>
      </x:c>
      <x:c r="B10" s="21"/>
      <x:c r="C10" s="21"/>
      <x:c r="D10" s="28" t="str">
        <x:f>IF(COUNT(B10:C10)&lt;2,"",C10-B10)</x:f>
      </x:c>
      <x:c r="E10" s="1"/>
      <x:c r="F10" s="1" t="str">
        <x:v>Mat och servering</x:v>
      </x:c>
      <x:c r="G10" s="33" t="str">
        <x:f>IF(COUNT(B18)=0,"",B18)</x:f>
      </x:c>
      <x:c r="H10" s="33" t="str">
        <x:f>IF(COUNT(C18)=0,"",C18)</x:f>
      </x:c>
      <x:c r="I10" s="1"/>
      <x:c r="J10" s="1"/>
      <x:c r="K10" s="1"/>
      <x:c r="L10" s="1"/>
      <x:c r="M10" s="1"/>
    </x:row>
    <x:row r="11" ht="26" customHeight="1">
      <x:c r="A11" s="1" t="str">
        <x:v>Vigselplats</x:v>
      </x:c>
      <x:c r="B11" s="21"/>
      <x:c r="C11" s="21"/>
      <x:c r="D11" s="28" t="str">
        <x:f>IF(COUNT(B11:C11)&lt;2,"",C11-B11)</x:f>
      </x:c>
      <x:c r="E11" s="1"/>
      <x:c r="F11" s="1" t="str">
        <x:v>Dryck och tårta</x:v>
      </x:c>
      <x:c r="G11" s="33" t="str">
        <x:f>IF(COUNT(B27)=0,"",B27)</x:f>
      </x:c>
      <x:c r="H11" s="33" t="str">
        <x:f>IF(COUNT(C27)=0,"",C27)</x:f>
      </x:c>
      <x:c r="I11" s="1"/>
      <x:c r="J11" s="1"/>
      <x:c r="K11" s="1"/>
      <x:c r="L11" s="1"/>
      <x:c r="M11" s="1"/>
    </x:row>
    <x:row r="12" ht="26" customHeight="1">
      <x:c r="A12" s="1" t="str">
        <x:v>Extra rum och garderob</x:v>
      </x:c>
      <x:c r="B12" s="21"/>
      <x:c r="C12" s="21"/>
      <x:c r="D12" s="28" t="str">
        <x:f>IF(COUNT(B12:C12)&lt;2,"",C12-B12)</x:f>
      </x:c>
      <x:c r="E12" s="1"/>
      <x:c r="F12" s="1" t="str">
        <x:v>Kläder och förberedelser</x:v>
      </x:c>
      <x:c r="G12" s="33" t="str">
        <x:f>IF(COUNT(B36)=0,"",B36)</x:f>
      </x:c>
      <x:c r="H12" s="33" t="str">
        <x:f>IF(COUNT(C36)=0,"",C36)</x:f>
      </x:c>
      <x:c r="I12" s="1"/>
      <x:c r="J12" s="1"/>
      <x:c r="K12" s="1"/>
      <x:c r="L12" s="1"/>
      <x:c r="M12" s="1"/>
    </x:row>
    <x:row r="13" ht="26" customHeight="1">
      <x:c r="A13" s="1" t="str">
        <x:v>Bord och stolar</x:v>
      </x:c>
      <x:c r="B13" s="21"/>
      <x:c r="C13" s="21"/>
      <x:c r="D13" s="28" t="str">
        <x:f>IF(COUNT(B13:C13)&lt;2,"",C13-B13)</x:f>
      </x:c>
      <x:c r="E13" s="1"/>
      <x:c r="F13" s="1" t="str">
        <x:v>Ringar och ceremoni</x:v>
      </x:c>
      <x:c r="G13" s="33" t="str">
        <x:f>IF(COUNT(B45)=0,"",B45)</x:f>
      </x:c>
      <x:c r="H13" s="33" t="str">
        <x:f>IF(COUNT(C45)=0,"",C45)</x:f>
      </x:c>
      <x:c r="I13" s="1"/>
      <x:c r="J13" s="1"/>
      <x:c r="K13" s="1"/>
      <x:c r="L13" s="1"/>
      <x:c r="M13" s="1"/>
    </x:row>
    <x:row r="14" ht="26" customHeight="1">
      <x:c r="A14" s="1" t="str">
        <x:v>Tält och golv</x:v>
      </x:c>
      <x:c r="B14" s="21"/>
      <x:c r="C14" s="21"/>
      <x:c r="D14" s="28" t="str">
        <x:f>IF(COUNT(B14:C14)&lt;2,"",C14-B14)</x:f>
      </x:c>
      <x:c r="E14" s="1"/>
      <x:c r="F14" s="1" t="str">
        <x:v>Blommor och dekoration</x:v>
      </x:c>
      <x:c r="G14" s="33" t="str">
        <x:f>IF(COUNT(B52)=0,"",B52)</x:f>
      </x:c>
      <x:c r="H14" s="33" t="str">
        <x:f>IF(COUNT(C52)=0,"",C52)</x:f>
      </x:c>
      <x:c r="I14" s="1"/>
      <x:c r="J14" s="1"/>
      <x:c r="K14" s="1"/>
      <x:c r="L14" s="1"/>
      <x:c r="M14" s="1"/>
    </x:row>
    <x:row r="15" ht="26" customHeight="1">
      <x:c r="A15" s="1" t="str">
        <x:v>Värme eller fläktar</x:v>
      </x:c>
      <x:c r="B15" s="21"/>
      <x:c r="C15" s="21"/>
      <x:c r="D15" s="28" t="str">
        <x:f>IF(COUNT(B15:C15)&lt;2,"",C15-B15)</x:f>
      </x:c>
      <x:c r="E15" s="1"/>
      <x:c r="F15" s="1" t="str">
        <x:v>Dukning och trycksaker</x:v>
      </x:c>
      <x:c r="G15" s="33" t="str">
        <x:f>IF(COUNT(B61)=0,"",B61)</x:f>
      </x:c>
      <x:c r="H15" s="33" t="str">
        <x:f>IF(COUNT(C61)=0,"",C61)</x:f>
      </x:c>
      <x:c r="I15" s="1"/>
      <x:c r="J15" s="1"/>
      <x:c r="K15" s="1"/>
      <x:c r="L15" s="1"/>
      <x:c r="M15" s="1"/>
    </x:row>
    <x:row r="16" ht="26" customHeight="1">
      <x:c r="A16" s="1" t="str">
        <x:v>Städning</x:v>
      </x:c>
      <x:c r="B16" s="21"/>
      <x:c r="C16" s="21"/>
      <x:c r="D16" s="28" t="str">
        <x:f>IF(COUNT(B16:C16)&lt;2,"",C16-B16)</x:f>
      </x:c>
      <x:c r="E16" s="1"/>
      <x:c r="F16" s="1" t="str">
        <x:v>Foto och film</x:v>
      </x:c>
      <x:c r="G16" s="33" t="str">
        <x:f>IF(COUNT(B70)=0,"",B70)</x:f>
      </x:c>
      <x:c r="H16" s="33" t="str">
        <x:f>IF(COUNT(C70)=0,"",C70)</x:f>
      </x:c>
      <x:c r="I16" s="1"/>
      <x:c r="J16" s="1"/>
      <x:c r="K16" s="1"/>
      <x:c r="L16" s="1"/>
      <x:c r="M16" s="1"/>
    </x:row>
    <x:row r="17" ht="26" customHeight="1">
      <x:c r="A17" s="1" t="str">
        <x:v>El och teknisk utrustning</x:v>
      </x:c>
      <x:c r="B17" s="21"/>
      <x:c r="C17" s="21"/>
      <x:c r="D17" s="28" t="str">
        <x:f>IF(COUNT(B17:C17)&lt;2,"",C17-B17)</x:f>
      </x:c>
      <x:c r="E17" s="1"/>
      <x:c r="F17" s="1" t="str">
        <x:v>Musik och aktiviteter</x:v>
      </x:c>
      <x:c r="G17" s="33" t="str">
        <x:f>IF(COUNT(B77)=0,"",B77)</x:f>
      </x:c>
      <x:c r="H17" s="33" t="str">
        <x:f>IF(COUNT(C77)=0,"",C77)</x:f>
      </x:c>
      <x:c r="I17" s="1"/>
      <x:c r="J17" s="1"/>
      <x:c r="K17" s="1"/>
      <x:c r="L17" s="1"/>
      <x:c r="M17" s="1"/>
    </x:row>
    <x:row r="18" ht="26" customHeight="1">
      <x:c r="A18" s="15" t="str">
        <x:v>Mat och servering</x:v>
      </x:c>
      <x:c r="B18" s="22" t="str">
        <x:f>IF(COUNT(B19:B26)=0,"",SUM(B19:B26))</x:f>
      </x:c>
      <x:c r="C18" s="22" t="str">
        <x:f>IF(COUNT(C19:C26)=0,"",SUM(C19:C26))</x:f>
      </x:c>
      <x:c r="D18" s="29" t="str">
        <x:f>IF(OR(COUNT(B19:B26)=0,COUNT(C19:C26)=0),"",C18-B18)</x:f>
      </x:c>
      <x:c r="E18" s="1"/>
      <x:c r="F18" s="1" t="str">
        <x:v>Transport och boende</x:v>
      </x:c>
      <x:c r="G18" s="33" t="str">
        <x:f>IF(COUNT(B84)=0,"",B84)</x:f>
      </x:c>
      <x:c r="H18" s="33" t="str">
        <x:f>IF(COUNT(C84)=0,"",C84)</x:f>
      </x:c>
      <x:c r="I18" s="1"/>
      <x:c r="J18" s="1"/>
      <x:c r="K18" s="1"/>
      <x:c r="L18" s="1"/>
      <x:c r="M18" s="1"/>
    </x:row>
    <x:row r="19" ht="26" customHeight="1">
      <x:c r="A19" s="1" t="str">
        <x:v>Välkomsttilltugg</x:v>
      </x:c>
      <x:c r="B19" s="21"/>
      <x:c r="C19" s="21"/>
      <x:c r="D19" s="28" t="str">
        <x:f>IF(COUNT(B19:C19)&lt;2,"",C19-B19)</x:f>
      </x:c>
      <x:c r="E19" s="1"/>
      <x:c r="F19" s="1" t="str">
        <x:v>Gäster och hjälpare</x:v>
      </x:c>
      <x:c r="G19" s="33" t="str">
        <x:f>IF(COUNT(B93)=0,"",B93)</x:f>
      </x:c>
      <x:c r="H19" s="33" t="str">
        <x:f>IF(COUNT(C93)=0,"",C93)</x:f>
      </x:c>
      <x:c r="I19" s="1"/>
      <x:c r="J19" s="1"/>
      <x:c r="K19" s="1"/>
      <x:c r="L19" s="1"/>
      <x:c r="M19" s="1"/>
    </x:row>
    <x:row r="20" ht="26" customHeight="1">
      <x:c r="A20" s="1" t="str">
        <x:v>Förrätt</x:v>
      </x:c>
      <x:c r="B20" s="21"/>
      <x:c r="C20" s="21"/>
      <x:c r="D20" s="28" t="str">
        <x:f>IF(COUNT(B20:C20)&lt;2,"",C20-B20)</x:f>
      </x:c>
      <x:c r="E20" s="1"/>
      <x:c r="F20" s="1" t="str">
        <x:v>Efter festen och resa</x:v>
      </x:c>
      <x:c r="G20" s="33" t="str">
        <x:f>IF(COUNT(B100)=0,"",B100)</x:f>
      </x:c>
      <x:c r="H20" s="33" t="str">
        <x:f>IF(COUNT(C100)=0,"",C100)</x:f>
      </x:c>
      <x:c r="I20" s="1"/>
      <x:c r="J20" s="1"/>
      <x:c r="K20" s="1"/>
      <x:c r="L20" s="1"/>
      <x:c r="M20" s="1"/>
    </x:row>
    <x:row r="21" ht="23" customHeight="1">
      <x:c r="A21" s="1" t="str">
        <x:v>Huvudrätt</x:v>
      </x:c>
      <x:c r="B21" s="21"/>
      <x:c r="C21" s="21"/>
      <x:c r="D21" s="28" t="str">
        <x:f>IF(COUNT(B21:C21)&lt;2,"",C21-B21)</x:f>
      </x:c>
      <x:c r="E21" s="1"/>
      <x:c r="F21" s="1"/>
      <x:c r="G21" s="1"/>
      <x:c r="H21" s="1"/>
      <x:c r="I21" s="1"/>
      <x:c r="J21" s="1"/>
      <x:c r="K21" s="1"/>
      <x:c r="L21" s="1"/>
      <x:c r="M21" s="1"/>
    </x:row>
    <x:row r="22" ht="23" customHeight="1">
      <x:c r="A22" s="1" t="str">
        <x:v>Dessert</x:v>
      </x:c>
      <x:c r="B22" s="21"/>
      <x:c r="C22" s="21"/>
      <x:c r="D22" s="28" t="str">
        <x:f>IF(COUNT(B22:C22)&lt;2,"",C22-B22)</x:f>
      </x:c>
      <x:c r="E22" s="1"/>
      <x:c r="F22" s="1"/>
      <x:c r="G22" s="1"/>
      <x:c r="H22" s="1"/>
      <x:c r="I22" s="1"/>
      <x:c r="J22" s="1"/>
      <x:c r="K22" s="1"/>
      <x:c r="L22" s="1"/>
      <x:c r="M22" s="1"/>
    </x:row>
    <x:row r="23" ht="23" customHeight="1">
      <x:c r="A23" s="1" t="str">
        <x:v>Barnmenyer</x:v>
      </x:c>
      <x:c r="B23" s="21"/>
      <x:c r="C23" s="21"/>
      <x:c r="D23" s="28" t="str">
        <x:f>IF(COUNT(B23:C23)&lt;2,"",C23-B23)</x:f>
      </x:c>
      <x:c r="E23" s="1"/>
      <x:c r="F23" s="1"/>
      <x:c r="G23" s="1"/>
      <x:c r="H23" s="1"/>
      <x:c r="I23" s="1"/>
      <x:c r="J23" s="1"/>
      <x:c r="K23" s="1"/>
      <x:c r="L23" s="1"/>
      <x:c r="M23" s="1"/>
    </x:row>
    <x:row r="24" ht="23" customHeight="1">
      <x:c r="A24" s="1" t="str">
        <x:v>Leverantörsmåltider</x:v>
      </x:c>
      <x:c r="B24" s="21"/>
      <x:c r="C24" s="21"/>
      <x:c r="D24" s="28" t="str">
        <x:f>IF(COUNT(B24:C24)&lt;2,"",C24-B24)</x:f>
      </x:c>
      <x:c r="E24" s="1"/>
      <x:c r="F24" s="1"/>
      <x:c r="G24" s="1"/>
      <x:c r="H24" s="1"/>
      <x:c r="I24" s="1"/>
      <x:c r="J24" s="1"/>
      <x:c r="K24" s="1"/>
      <x:c r="L24" s="1"/>
      <x:c r="M24" s="1"/>
    </x:row>
    <x:row r="25" ht="23" customHeight="1">
      <x:c r="A25" s="1" t="str">
        <x:v>Vickning</x:v>
      </x:c>
      <x:c r="B25" s="21"/>
      <x:c r="C25" s="21"/>
      <x:c r="D25" s="28" t="str">
        <x:f>IF(COUNT(B25:C25)&lt;2,"",C25-B25)</x:f>
      </x:c>
      <x:c r="E25" s="1"/>
      <x:c r="F25" s="1"/>
      <x:c r="G25" s="1"/>
      <x:c r="H25" s="1"/>
      <x:c r="I25" s="1"/>
      <x:c r="J25" s="1"/>
      <x:c r="K25" s="1"/>
      <x:c r="L25" s="1"/>
      <x:c r="M25" s="1"/>
    </x:row>
    <x:row r="26" ht="23" customHeight="1">
      <x:c r="A26" s="1" t="str">
        <x:v>Serveringspersonal</x:v>
      </x:c>
      <x:c r="B26" s="21"/>
      <x:c r="C26" s="21"/>
      <x:c r="D26" s="28" t="str">
        <x:f>IF(COUNT(B26:C26)&lt;2,"",C26-B26)</x:f>
      </x:c>
      <x:c r="E26" s="1"/>
      <x:c r="F26" s="1"/>
      <x:c r="G26" s="1"/>
      <x:c r="H26" s="1"/>
      <x:c r="I26" s="1"/>
      <x:c r="J26" s="1"/>
      <x:c r="K26" s="1"/>
      <x:c r="L26" s="1"/>
      <x:c r="M26" s="1"/>
    </x:row>
    <x:row r="27" ht="27" customHeight="1">
      <x:c r="A27" s="17" t="str">
        <x:v>Dryck och tårta</x:v>
      </x:c>
      <x:c r="B27" s="23" t="str">
        <x:f>IF(COUNT(B28:B35)=0,"",SUM(B28:B35))</x:f>
      </x:c>
      <x:c r="C27" s="23" t="str">
        <x:f>IF(COUNT(C28:C35)=0,"",SUM(C28:C35))</x:f>
      </x:c>
      <x:c r="D27" s="30" t="str">
        <x:f>IF(OR(COUNT(B28:B35)=0,COUNT(C28:C35)=0),"",C27-B27)</x:f>
      </x:c>
      <x:c r="E27" s="1"/>
      <x:c r="F27" s="1"/>
      <x:c r="G27" s="1"/>
      <x:c r="H27" s="1"/>
      <x:c r="I27" s="1"/>
      <x:c r="J27" s="1"/>
      <x:c r="K27" s="1"/>
      <x:c r="L27" s="1"/>
      <x:c r="M27" s="1"/>
    </x:row>
    <x:row r="28" ht="23" customHeight="1">
      <x:c r="A28" s="1" t="str">
        <x:v>Välkomstdrink</x:v>
      </x:c>
      <x:c r="B28" s="21"/>
      <x:c r="C28" s="21"/>
      <x:c r="D28" s="28" t="str">
        <x:f>IF(COUNT(B28:C28)&lt;2,"",C28-B28)</x:f>
      </x:c>
      <x:c r="E28" s="1"/>
      <x:c r="F28" s="1"/>
      <x:c r="G28" s="1"/>
      <x:c r="H28" s="1"/>
      <x:c r="I28" s="1"/>
      <x:c r="J28" s="1"/>
      <x:c r="K28" s="1"/>
      <x:c r="L28" s="1"/>
      <x:c r="M28" s="1"/>
    </x:row>
    <x:row r="29" ht="23" customHeight="1">
      <x:c r="A29" s="1" t="str">
        <x:v>Middagsdryck</x:v>
      </x:c>
      <x:c r="B29" s="21"/>
      <x:c r="C29" s="21"/>
      <x:c r="D29" s="28" t="str">
        <x:f>IF(COUNT(B29:C29)&lt;2,"",C29-B29)</x:f>
      </x:c>
      <x:c r="E29" s="1"/>
      <x:c r="F29" s="1"/>
      <x:c r="G29" s="1"/>
      <x:c r="H29" s="1"/>
      <x:c r="I29" s="1"/>
      <x:c r="J29" s="1"/>
      <x:c r="K29" s="1"/>
      <x:c r="L29" s="1"/>
      <x:c r="M29" s="1"/>
    </x:row>
    <x:row r="30" ht="23" customHeight="1">
      <x:c r="A30" s="1" t="str">
        <x:v>Alkoholfri dryck</x:v>
      </x:c>
      <x:c r="B30" s="21"/>
      <x:c r="C30" s="21"/>
      <x:c r="D30" s="28" t="str">
        <x:f>IF(COUNT(B30:C30)&lt;2,"",C30-B30)</x:f>
      </x:c>
      <x:c r="E30" s="1"/>
      <x:c r="F30" s="1"/>
      <x:c r="G30" s="1"/>
      <x:c r="H30" s="1"/>
      <x:c r="I30" s="1"/>
      <x:c r="J30" s="1"/>
      <x:c r="K30" s="1"/>
      <x:c r="L30" s="1"/>
      <x:c r="M30" s="1"/>
    </x:row>
    <x:row r="31" ht="23" customHeight="1">
      <x:c r="A31" s="1" t="str">
        <x:v>Kaffe och te</x:v>
      </x:c>
      <x:c r="B31" s="21"/>
      <x:c r="C31" s="21"/>
      <x:c r="D31" s="28" t="str">
        <x:f>IF(COUNT(B31:C31)&lt;2,"",C31-B31)</x:f>
      </x:c>
      <x:c r="E31" s="1"/>
      <x:c r="F31" s="1"/>
      <x:c r="G31" s="1"/>
      <x:c r="H31" s="1"/>
      <x:c r="I31" s="1"/>
      <x:c r="J31" s="1"/>
      <x:c r="K31" s="1"/>
      <x:c r="L31" s="1"/>
      <x:c r="M31" s="1"/>
    </x:row>
    <x:row r="32" ht="23" customHeight="1">
      <x:c r="A32" s="1" t="str">
        <x:v>Bar och kvällsdryck</x:v>
      </x:c>
      <x:c r="B32" s="21"/>
      <x:c r="C32" s="21"/>
      <x:c r="D32" s="28" t="str">
        <x:f>IF(COUNT(B32:C32)&lt;2,"",C32-B32)</x:f>
      </x:c>
      <x:c r="E32" s="1"/>
      <x:c r="F32" s="1"/>
      <x:c r="G32" s="1"/>
      <x:c r="H32" s="1"/>
      <x:c r="I32" s="1"/>
      <x:c r="J32" s="1"/>
      <x:c r="K32" s="1"/>
      <x:c r="L32" s="1"/>
      <x:c r="M32" s="1"/>
    </x:row>
    <x:row r="33" ht="23" customHeight="1">
      <x:c r="A33" s="1" t="str">
        <x:v>Bröllopstårta</x:v>
      </x:c>
      <x:c r="B33" s="21"/>
      <x:c r="C33" s="21"/>
      <x:c r="D33" s="28" t="str">
        <x:f>IF(COUNT(B33:C33)&lt;2,"",C33-B33)</x:f>
      </x:c>
      <x:c r="E33" s="1"/>
      <x:c r="F33" s="1"/>
      <x:c r="G33" s="1"/>
      <x:c r="H33" s="1"/>
      <x:c r="I33" s="1"/>
      <x:c r="J33" s="1"/>
      <x:c r="K33" s="1"/>
      <x:c r="L33" s="1"/>
      <x:c r="M33" s="1"/>
    </x:row>
    <x:row r="34" ht="23" customHeight="1">
      <x:c r="A34" s="1" t="str">
        <x:v>Tårtleverans</x:v>
      </x:c>
      <x:c r="B34" s="21"/>
      <x:c r="C34" s="21"/>
      <x:c r="D34" s="28" t="str">
        <x:f>IF(COUNT(B34:C34)&lt;2,"",C34-B34)</x:f>
      </x:c>
      <x:c r="E34" s="1"/>
      <x:c r="F34" s="1"/>
      <x:c r="G34" s="1"/>
      <x:c r="H34" s="1"/>
      <x:c r="I34" s="1"/>
      <x:c r="J34" s="1"/>
      <x:c r="K34" s="1"/>
      <x:c r="L34" s="1"/>
      <x:c r="M34" s="1"/>
    </x:row>
    <x:row r="35" ht="23" customHeight="1">
      <x:c r="A35" s="1" t="str">
        <x:v>Tårtservering och porslin</x:v>
      </x:c>
      <x:c r="B35" s="21"/>
      <x:c r="C35" s="21"/>
      <x:c r="D35" s="28" t="str">
        <x:f>IF(COUNT(B35:C35)&lt;2,"",C35-B35)</x:f>
      </x:c>
      <x:c r="E35" s="1"/>
      <x:c r="F35" s="1"/>
      <x:c r="G35" s="1"/>
      <x:c r="H35" s="1"/>
      <x:c r="I35" s="1"/>
      <x:c r="J35" s="1"/>
      <x:c r="K35" s="1"/>
      <x:c r="L35" s="1"/>
      <x:c r="M35" s="1"/>
    </x:row>
    <x:row r="36" ht="27" customHeight="1">
      <x:c r="A36" s="19" t="str">
        <x:v>Kläder och förberedelser</x:v>
      </x:c>
      <x:c r="B36" s="24" t="str">
        <x:f>IF(COUNT(B37:B44)=0,"",SUM(B37:B44))</x:f>
      </x:c>
      <x:c r="C36" s="24" t="str">
        <x:f>IF(COUNT(C37:C44)=0,"",SUM(C37:C44))</x:f>
      </x:c>
      <x:c r="D36" s="31" t="str">
        <x:f>IF(OR(COUNT(B37:B44)=0,COUNT(C37:C44)=0),"",C36-B36)</x:f>
      </x:c>
      <x:c r="E36" s="1"/>
      <x:c r="F36" s="1"/>
      <x:c r="G36" s="1"/>
      <x:c r="H36" s="1"/>
      <x:c r="I36" s="1"/>
      <x:c r="J36" s="1"/>
      <x:c r="K36" s="1"/>
      <x:c r="L36" s="1"/>
      <x:c r="M36" s="1"/>
    </x:row>
    <x:row r="37" ht="23" customHeight="1">
      <x:c r="A37" s="1" t="str">
        <x:v>Bröllopsklänning eller annan festklädsel</x:v>
      </x:c>
      <x:c r="B37" s="21"/>
      <x:c r="C37" s="21"/>
      <x:c r="D37" s="28" t="str">
        <x:f>IF(COUNT(B37:C37)&lt;2,"",C37-B37)</x:f>
      </x:c>
      <x:c r="E37" s="1"/>
      <x:c r="F37" s="1"/>
      <x:c r="G37" s="1"/>
      <x:c r="H37" s="1"/>
      <x:c r="I37" s="1"/>
      <x:c r="J37" s="1"/>
      <x:c r="K37" s="1"/>
      <x:c r="L37" s="1"/>
      <x:c r="M37" s="1"/>
    </x:row>
    <x:row r="38" ht="23" customHeight="1">
      <x:c r="A38" s="1" t="str">
        <x:v>Kostym eller annan festklädsel</x:v>
      </x:c>
      <x:c r="B38" s="21"/>
      <x:c r="C38" s="21"/>
      <x:c r="D38" s="28" t="str">
        <x:f>IF(COUNT(B38:C38)&lt;2,"",C38-B38)</x:f>
      </x:c>
      <x:c r="E38" s="1"/>
      <x:c r="F38" s="1"/>
      <x:c r="G38" s="1"/>
      <x:c r="H38" s="1"/>
      <x:c r="I38" s="1"/>
      <x:c r="J38" s="1"/>
      <x:c r="K38" s="1"/>
      <x:c r="L38" s="1"/>
      <x:c r="M38" s="1"/>
    </x:row>
    <x:row r="39" ht="23" customHeight="1">
      <x:c r="A39" s="1" t="str">
        <x:v>Ändringar och skrädderi</x:v>
      </x:c>
      <x:c r="B39" s="21"/>
      <x:c r="C39" s="21"/>
      <x:c r="D39" s="28" t="str">
        <x:f>IF(COUNT(B39:C39)&lt;2,"",C39-B39)</x:f>
      </x:c>
      <x:c r="E39" s="1"/>
      <x:c r="F39" s="1"/>
      <x:c r="G39" s="1"/>
      <x:c r="H39" s="1"/>
      <x:c r="I39" s="1"/>
      <x:c r="J39" s="1"/>
      <x:c r="K39" s="1"/>
      <x:c r="L39" s="1"/>
      <x:c r="M39" s="1"/>
    </x:row>
    <x:row r="40" ht="23" customHeight="1">
      <x:c r="A40" s="1" t="str">
        <x:v>Skor</x:v>
      </x:c>
      <x:c r="B40" s="21"/>
      <x:c r="C40" s="21"/>
      <x:c r="D40" s="28" t="str">
        <x:f>IF(COUNT(B40:C40)&lt;2,"",C40-B40)</x:f>
      </x:c>
      <x:c r="E40" s="1"/>
      <x:c r="F40" s="1"/>
      <x:c r="G40" s="1"/>
      <x:c r="H40" s="1"/>
      <x:c r="I40" s="1"/>
      <x:c r="J40" s="1"/>
      <x:c r="K40" s="1"/>
      <x:c r="L40" s="1"/>
      <x:c r="M40" s="1"/>
    </x:row>
    <x:row r="41" ht="23" customHeight="1">
      <x:c r="A41" s="1" t="str">
        <x:v>Underkläder och strumpor</x:v>
      </x:c>
      <x:c r="B41" s="21"/>
      <x:c r="C41" s="21"/>
      <x:c r="D41" s="28" t="str">
        <x:f>IF(COUNT(B41:C41)&lt;2,"",C41-B41)</x:f>
      </x:c>
      <x:c r="E41" s="1"/>
      <x:c r="F41" s="1"/>
      <x:c r="G41" s="1"/>
      <x:c r="H41" s="1"/>
      <x:c r="I41" s="1"/>
      <x:c r="J41" s="1"/>
      <x:c r="K41" s="1"/>
      <x:c r="L41" s="1"/>
      <x:c r="M41" s="1"/>
    </x:row>
    <x:row r="42" ht="23" customHeight="1">
      <x:c r="A42" s="1" t="str">
        <x:v>Accessoarer</x:v>
      </x:c>
      <x:c r="B42" s="21"/>
      <x:c r="C42" s="21"/>
      <x:c r="D42" s="28" t="str">
        <x:f>IF(COUNT(B42:C42)&lt;2,"",C42-B42)</x:f>
      </x:c>
      <x:c r="E42" s="1"/>
      <x:c r="F42" s="1"/>
      <x:c r="G42" s="1"/>
      <x:c r="H42" s="1"/>
      <x:c r="I42" s="1"/>
      <x:c r="J42" s="1"/>
      <x:c r="K42" s="1"/>
      <x:c r="L42" s="1"/>
      <x:c r="M42" s="1"/>
    </x:row>
    <x:row r="43" ht="23" customHeight="1">
      <x:c r="A43" s="1" t="str">
        <x:v>Hår och makeup</x:v>
      </x:c>
      <x:c r="B43" s="21"/>
      <x:c r="C43" s="21"/>
      <x:c r="D43" s="28" t="str">
        <x:f>IF(COUNT(B43:C43)&lt;2,"",C43-B43)</x:f>
      </x:c>
      <x:c r="E43" s="1"/>
      <x:c r="F43" s="1"/>
      <x:c r="G43" s="1"/>
      <x:c r="H43" s="1"/>
      <x:c r="I43" s="1"/>
      <x:c r="J43" s="1"/>
      <x:c r="K43" s="1"/>
      <x:c r="L43" s="1"/>
      <x:c r="M43" s="1"/>
    </x:row>
    <x:row r="44" ht="23" customHeight="1">
      <x:c r="A44" s="1" t="str">
        <x:v>Provning av hår och makeup</x:v>
      </x:c>
      <x:c r="B44" s="21"/>
      <x:c r="C44" s="21"/>
      <x:c r="D44" s="28" t="str">
        <x:f>IF(COUNT(B44:C44)&lt;2,"",C44-B44)</x:f>
      </x:c>
      <x:c r="E44" s="1"/>
      <x:c r="F44" s="1"/>
      <x:c r="G44" s="1"/>
      <x:c r="H44" s="1"/>
      <x:c r="I44" s="1"/>
      <x:c r="J44" s="1"/>
      <x:c r="K44" s="1"/>
      <x:c r="L44" s="1"/>
      <x:c r="M44" s="1"/>
    </x:row>
    <x:row r="45" ht="27" customHeight="1">
      <x:c r="A45" s="10" t="str">
        <x:v>Ringar och ceremoni</x:v>
      </x:c>
      <x:c r="B45" s="20" t="str">
        <x:f>IF(COUNT(B46:B51)=0,"",SUM(B46:B51))</x:f>
      </x:c>
      <x:c r="C45" s="20" t="str">
        <x:f>IF(COUNT(C46:C51)=0,"",SUM(C46:C51))</x:f>
      </x:c>
      <x:c r="D45" s="27" t="str">
        <x:f>IF(OR(COUNT(B46:B51)=0,COUNT(C46:C51)=0),"",C45-B45)</x:f>
      </x:c>
      <x:c r="E45" s="1"/>
      <x:c r="F45" s="1"/>
      <x:c r="G45" s="1"/>
      <x:c r="H45" s="1"/>
      <x:c r="I45" s="1"/>
      <x:c r="J45" s="1"/>
      <x:c r="K45" s="1"/>
      <x:c r="L45" s="1"/>
      <x:c r="M45" s="1"/>
    </x:row>
    <x:row r="46" ht="23" customHeight="1">
      <x:c r="A46" s="1" t="str">
        <x:v>Förlovningsringar</x:v>
      </x:c>
      <x:c r="B46" s="21"/>
      <x:c r="C46" s="21"/>
      <x:c r="D46" s="28" t="str">
        <x:f>IF(COUNT(B46:C46)&lt;2,"",C46-B46)</x:f>
      </x:c>
      <x:c r="E46" s="1"/>
      <x:c r="F46" s="1" t="str">
        <x:v>Diagrammet fylls när ni registrerar belopp.</x:v>
      </x:c>
      <x:c r="G46" s="1"/>
      <x:c r="H46" s="1"/>
      <x:c r="I46" s="1"/>
      <x:c r="J46" s="1"/>
      <x:c r="K46" s="1"/>
      <x:c r="L46" s="1"/>
      <x:c r="M46" s="1"/>
    </x:row>
    <x:row r="47" ht="23" customHeight="1">
      <x:c r="A47" s="1" t="str">
        <x:v>Vigselringar</x:v>
      </x:c>
      <x:c r="B47" s="21"/>
      <x:c r="C47" s="21"/>
      <x:c r="D47" s="28" t="str">
        <x:f>IF(COUNT(B47:C47)&lt;2,"",C47-B47)</x:f>
      </x:c>
      <x:c r="E47" s="1"/>
      <x:c r="F47" s="1"/>
      <x:c r="G47" s="1"/>
      <x:c r="H47" s="1"/>
      <x:c r="I47" s="1"/>
      <x:c r="J47" s="1"/>
      <x:c r="K47" s="1"/>
      <x:c r="L47" s="1"/>
      <x:c r="M47" s="1"/>
    </x:row>
    <x:row r="48" ht="23" customHeight="1">
      <x:c r="A48" s="1" t="str">
        <x:v>Gravyr och storleksjustering</x:v>
      </x:c>
      <x:c r="B48" s="21"/>
      <x:c r="C48" s="21"/>
      <x:c r="D48" s="28" t="str">
        <x:f>IF(COUNT(B48:C48)&lt;2,"",C48-B48)</x:f>
      </x:c>
      <x:c r="E48" s="1"/>
      <x:c r="F48" s="1"/>
      <x:c r="G48" s="1"/>
      <x:c r="H48" s="1"/>
      <x:c r="I48" s="1"/>
      <x:c r="J48" s="1"/>
      <x:c r="K48" s="1"/>
      <x:c r="L48" s="1"/>
      <x:c r="M48" s="1"/>
    </x:row>
    <x:row r="49" ht="23" customHeight="1">
      <x:c r="A49" s="1" t="str">
        <x:v>Vigselförrättarens avtalade kostnader</x:v>
      </x:c>
      <x:c r="B49" s="21"/>
      <x:c r="C49" s="21"/>
      <x:c r="D49" s="28" t="str">
        <x:f>IF(COUNT(B49:C49)&lt;2,"",C49-B49)</x:f>
      </x:c>
      <x:c r="E49" s="1"/>
      <x:c r="F49" s="19" t="str">
        <x:v>Er ekonomiska ram</x:v>
      </x:c>
      <x:c r="G49" s="19"/>
      <x:c r="H49" s="19"/>
      <x:c r="I49" s="1"/>
      <x:c r="J49" s="1"/>
      <x:c r="K49" s="1"/>
      <x:c r="L49" s="1"/>
      <x:c r="M49" s="1"/>
    </x:row>
    <x:row r="50" ht="23" customHeight="1">
      <x:c r="A50" s="1" t="str">
        <x:v>Ceremonimusik</x:v>
      </x:c>
      <x:c r="B50" s="21"/>
      <x:c r="C50" s="21"/>
      <x:c r="D50" s="28" t="str">
        <x:f>IF(COUNT(B50:C50)&lt;2,"",C50-B50)</x:f>
      </x:c>
      <x:c r="E50" s="1"/>
      <x:c r="F50" s="1"/>
      <x:c r="G50" s="1"/>
      <x:c r="H50" s="1"/>
      <x:c r="I50" s="1"/>
      <x:c r="J50" s="1"/>
      <x:c r="K50" s="1"/>
      <x:c r="L50" s="1"/>
      <x:c r="M50" s="1"/>
    </x:row>
    <x:row r="51" ht="23" customHeight="1">
      <x:c r="A51" s="1" t="str">
        <x:v>Ceremonidekorationer</x:v>
      </x:c>
      <x:c r="B51" s="21"/>
      <x:c r="C51" s="21"/>
      <x:c r="D51" s="28" t="str">
        <x:f>IF(COUNT(B51:C51)&lt;2,"",C51-B51)</x:f>
      </x:c>
      <x:c r="E51" s="1"/>
      <x:c r="F51" s="1" t="str">
        <x:v>Reserverad budget (kr)</x:v>
      </x:c>
      <x:c r="G51" s="35"/>
      <x:c r="H51" s="1"/>
      <x:c r="I51" s="1"/>
      <x:c r="J51" s="1"/>
      <x:c r="K51" s="1"/>
      <x:c r="L51" s="1"/>
      <x:c r="M51" s="1"/>
    </x:row>
    <x:row r="52" ht="27" customHeight="1">
      <x:c r="A52" s="15" t="str">
        <x:v>Blommor och dekoration</x:v>
      </x:c>
      <x:c r="B52" s="22" t="str">
        <x:f>IF(COUNT(B53:B60)=0,"",SUM(B53:B60))</x:f>
      </x:c>
      <x:c r="C52" s="22" t="str">
        <x:f>IF(COUNT(C53:C60)=0,"",SUM(C53:C60))</x:f>
      </x:c>
      <x:c r="D52" s="29" t="str">
        <x:f>IF(OR(COUNT(B53:B60)=0,COUNT(C53:C60)=0),"",C52-B52)</x:f>
      </x:c>
      <x:c r="E52" s="1"/>
      <x:c r="F52" s="1" t="str">
        <x:v>Antal gäster</x:v>
      </x:c>
      <x:c r="G52" s="36"/>
      <x:c r="H52" s="1"/>
      <x:c r="I52" s="1"/>
      <x:c r="J52" s="1"/>
      <x:c r="K52" s="1"/>
      <x:c r="L52" s="1"/>
      <x:c r="M52" s="1"/>
    </x:row>
    <x:row r="53" ht="23" customHeight="1">
      <x:c r="A53" s="1" t="str">
        <x:v>Brudbukett och personliga buketter</x:v>
      </x:c>
      <x:c r="B53" s="21"/>
      <x:c r="C53" s="21"/>
      <x:c r="D53" s="28" t="str">
        <x:f>IF(COUNT(B53:C53)&lt;2,"",C53-B53)</x:f>
      </x:c>
      <x:c r="E53" s="1"/>
      <x:c r="F53" s="1" t="str">
        <x:v>Planerat per gäst</x:v>
      </x:c>
      <x:c r="G53" s="37" t="str">
        <x:f>IF(OR(COUNT(G52)=0,G52&lt;=0,COUNT(B110)=0),"",B110/G52)</x:f>
      </x:c>
      <x:c r="H53" s="1"/>
      <x:c r="I53" s="1"/>
      <x:c r="J53" s="1"/>
      <x:c r="K53" s="1"/>
      <x:c r="L53" s="1"/>
      <x:c r="M53" s="1"/>
    </x:row>
    <x:row r="54" ht="23" customHeight="1">
      <x:c r="A54" s="1" t="str">
        <x:v>Corsage och hårblommor</x:v>
      </x:c>
      <x:c r="B54" s="21"/>
      <x:c r="C54" s="21"/>
      <x:c r="D54" s="28" t="str">
        <x:f>IF(COUNT(B54:C54)&lt;2,"",C54-B54)</x:f>
      </x:c>
      <x:c r="E54" s="1"/>
      <x:c r="F54" s="1" t="str">
        <x:v>Verkligt per gäst</x:v>
      </x:c>
      <x:c r="G54" s="37" t="str">
        <x:f>IF(OR(COUNT(G52)=0,G52&lt;=0,COUNT(C110)=0),"",C110/G52)</x:f>
      </x:c>
      <x:c r="H54" s="1"/>
      <x:c r="I54" s="1"/>
      <x:c r="J54" s="1"/>
      <x:c r="K54" s="1"/>
      <x:c r="L54" s="1"/>
      <x:c r="M54" s="1"/>
    </x:row>
    <x:row r="55" ht="23" customHeight="1">
      <x:c r="A55" s="1" t="str">
        <x:v>Blommor vid vigseln</x:v>
      </x:c>
      <x:c r="B55" s="21"/>
      <x:c r="C55" s="21"/>
      <x:c r="D55" s="28" t="str">
        <x:f>IF(COUNT(B55:C55)&lt;2,"",C55-B55)</x:f>
      </x:c>
      <x:c r="E55" s="1"/>
      <x:c r="F55" s="1" t="str">
        <x:v>Budget kvar efter verkligt</x:v>
      </x:c>
      <x:c r="G55" s="37" t="str">
        <x:f>IF(COUNT(G51,C110)&lt;2,"",G51-C110)</x:f>
      </x:c>
      <x:c r="H55" s="1"/>
      <x:c r="I55" s="1"/>
      <x:c r="J55" s="1"/>
      <x:c r="K55" s="1"/>
      <x:c r="L55" s="1"/>
      <x:c r="M55" s="1"/>
    </x:row>
    <x:row r="56" ht="23" customHeight="1">
      <x:c r="A56" s="1" t="str">
        <x:v>Blommor till middagsbord</x:v>
      </x:c>
      <x:c r="B56" s="21"/>
      <x:c r="C56" s="21"/>
      <x:c r="D56" s="28" t="str">
        <x:f>IF(COUNT(B56:C56)&lt;2,"",C56-B56)</x:f>
      </x:c>
      <x:c r="E56" s="1"/>
      <x:c r="F56" s="1"/>
      <x:c r="G56" s="1"/>
      <x:c r="H56" s="1"/>
      <x:c r="I56" s="1"/>
      <x:c r="J56" s="1"/>
      <x:c r="K56" s="1"/>
      <x:c r="L56" s="1"/>
      <x:c r="M56" s="1"/>
    </x:row>
    <x:row r="57" ht="23" customHeight="1">
      <x:c r="A57" s="1" t="str">
        <x:v>Vaser och blomsterkärl</x:v>
      </x:c>
      <x:c r="B57" s="21"/>
      <x:c r="C57" s="21"/>
      <x:c r="D57" s="28" t="str">
        <x:f>IF(COUNT(B57:C57)&lt;2,"",C57-B57)</x:f>
      </x:c>
      <x:c r="E57" s="1"/>
      <x:c r="F57" s="4" t="str">
        <x:v>Gästantal omfattar de gäster vars kostnader ni räknar på.</x:v>
      </x:c>
      <x:c r="G57" s="4"/>
      <x:c r="H57" s="4"/>
      <x:c r="I57" s="4"/>
      <x:c r="J57" s="4"/>
      <x:c r="K57" s="4"/>
      <x:c r="L57" s="4"/>
      <x:c r="M57" s="4"/>
    </x:row>
    <x:row r="58" ht="23" customHeight="1">
      <x:c r="A58" s="1" t="str">
        <x:v>Blomsterleverans och montering</x:v>
      </x:c>
      <x:c r="B58" s="21"/>
      <x:c r="C58" s="21"/>
      <x:c r="D58" s="28" t="str">
        <x:f>IF(COUNT(B58:C58)&lt;2,"",C58-B58)</x:f>
      </x:c>
      <x:c r="E58" s="1"/>
      <x:c r="F58" s="4" t="str">
        <x:v>Ingen buffert läggs till automatiskt. Planera reserv i er budgetram.</x:v>
      </x:c>
      <x:c r="G58" s="4"/>
      <x:c r="H58" s="4"/>
      <x:c r="I58" s="4"/>
      <x:c r="J58" s="4"/>
      <x:c r="K58" s="4"/>
      <x:c r="L58" s="4"/>
      <x:c r="M58" s="4"/>
    </x:row>
    <x:row r="59" ht="23" customHeight="1">
      <x:c r="A59" s="1" t="str">
        <x:v>Ljushållare och batteriljus</x:v>
      </x:c>
      <x:c r="B59" s="21"/>
      <x:c r="C59" s="21"/>
      <x:c r="D59" s="28" t="str">
        <x:f>IF(COUNT(B59:C59)&lt;2,"",C59-B59)</x:f>
      </x:c>
      <x:c r="E59" s="1"/>
      <x:c r="F59" s="4" t="str">
        <x:v>Poster för ringar och resa är valfria och ingår om ni fyller i dem.</x:v>
      </x:c>
      <x:c r="G59" s="4"/>
      <x:c r="H59" s="4"/>
      <x:c r="I59" s="4"/>
      <x:c r="J59" s="4"/>
      <x:c r="K59" s="4"/>
      <x:c r="L59" s="4"/>
      <x:c r="M59" s="4"/>
    </x:row>
    <x:row r="60" ht="23" customHeight="1">
      <x:c r="A60" s="1" t="str">
        <x:v>Konfetti och utgångsdetaljer</x:v>
      </x:c>
      <x:c r="B60" s="21"/>
      <x:c r="C60" s="21"/>
      <x:c r="D60" s="28" t="str">
        <x:f>IF(COUNT(B60:C60)&lt;2,"",C60-B60)</x:f>
      </x:c>
      <x:c r="E60" s="1"/>
      <x:c r="F60" s="1"/>
      <x:c r="G60" s="1"/>
      <x:c r="H60" s="1"/>
      <x:c r="I60" s="1"/>
      <x:c r="J60" s="1"/>
      <x:c r="K60" s="1"/>
      <x:c r="L60" s="1"/>
      <x:c r="M60" s="1"/>
    </x:row>
    <x:row r="61" ht="27" customHeight="1">
      <x:c r="A61" s="17" t="str">
        <x:v>Dukning och trycksaker</x:v>
      </x:c>
      <x:c r="B61" s="23" t="str">
        <x:f>IF(COUNT(B62:B69)=0,"",SUM(B62:B69))</x:f>
      </x:c>
      <x:c r="C61" s="23" t="str">
        <x:f>IF(COUNT(C62:C69)=0,"",SUM(C62:C69))</x:f>
      </x:c>
      <x:c r="D61" s="30" t="str">
        <x:f>IF(OR(COUNT(B62:B69)=0,COUNT(C62:C69)=0),"",C61-B61)</x:f>
      </x:c>
      <x:c r="E61" s="1"/>
      <x:c r="F61" s="1"/>
      <x:c r="G61" s="1"/>
      <x:c r="H61" s="1"/>
      <x:c r="I61" s="1"/>
      <x:c r="J61" s="1"/>
      <x:c r="K61" s="1"/>
      <x:c r="L61" s="1"/>
      <x:c r="M61" s="1"/>
    </x:row>
    <x:row r="62" ht="23" customHeight="1">
      <x:c r="A62" s="1" t="str">
        <x:v>Dukar och löpare</x:v>
      </x:c>
      <x:c r="B62" s="21"/>
      <x:c r="C62" s="21"/>
      <x:c r="D62" s="28" t="str">
        <x:f>IF(COUNT(B62:C62)&lt;2,"",C62-B62)</x:f>
      </x:c>
      <x:c r="E62" s="1"/>
      <x:c r="F62" s="1"/>
      <x:c r="G62" s="1"/>
      <x:c r="H62" s="1"/>
      <x:c r="I62" s="1"/>
      <x:c r="J62" s="1"/>
      <x:c r="K62" s="1"/>
      <x:c r="L62" s="1"/>
      <x:c r="M62" s="1"/>
    </x:row>
    <x:row r="63" ht="23" customHeight="1">
      <x:c r="A63" s="1" t="str">
        <x:v>Servetter</x:v>
      </x:c>
      <x:c r="B63" s="21"/>
      <x:c r="C63" s="21"/>
      <x:c r="D63" s="28" t="str">
        <x:f>IF(COUNT(B63:C63)&lt;2,"",C63-B63)</x:f>
      </x:c>
      <x:c r="E63" s="1"/>
      <x:c r="F63" s="1"/>
      <x:c r="G63" s="1"/>
      <x:c r="H63" s="1"/>
      <x:c r="I63" s="1"/>
      <x:c r="J63" s="1"/>
      <x:c r="K63" s="1"/>
      <x:c r="L63" s="1"/>
      <x:c r="M63" s="1"/>
    </x:row>
    <x:row r="64" ht="23" customHeight="1">
      <x:c r="A64" s="1" t="str">
        <x:v>Placeringskort</x:v>
      </x:c>
      <x:c r="B64" s="21"/>
      <x:c r="C64" s="21"/>
      <x:c r="D64" s="28" t="str">
        <x:f>IF(COUNT(B64:C64)&lt;2,"",C64-B64)</x:f>
      </x:c>
      <x:c r="E64" s="1"/>
      <x:c r="F64" s="1"/>
      <x:c r="G64" s="1"/>
      <x:c r="H64" s="1"/>
      <x:c r="I64" s="1"/>
      <x:c r="J64" s="1"/>
      <x:c r="K64" s="1"/>
      <x:c r="L64" s="1"/>
      <x:c r="M64" s="1"/>
    </x:row>
    <x:row r="65" ht="23" customHeight="1">
      <x:c r="A65" s="1" t="str">
        <x:v>Bordsnummer</x:v>
      </x:c>
      <x:c r="B65" s="21"/>
      <x:c r="C65" s="21"/>
      <x:c r="D65" s="28" t="str">
        <x:f>IF(COUNT(B65:C65)&lt;2,"",C65-B65)</x:f>
      </x:c>
      <x:c r="E65" s="1"/>
      <x:c r="F65" s="1"/>
      <x:c r="G65" s="1"/>
      <x:c r="H65" s="1"/>
      <x:c r="I65" s="1"/>
      <x:c r="J65" s="1"/>
      <x:c r="K65" s="1"/>
      <x:c r="L65" s="1"/>
      <x:c r="M65" s="1"/>
    </x:row>
    <x:row r="66" ht="23" customHeight="1">
      <x:c r="A66" s="1" t="str">
        <x:v>Inbjudningar</x:v>
      </x:c>
      <x:c r="B66" s="21"/>
      <x:c r="C66" s="21"/>
      <x:c r="D66" s="28" t="str">
        <x:f>IF(COUNT(B66:C66)&lt;2,"",C66-B66)</x:f>
      </x:c>
      <x:c r="E66" s="1"/>
      <x:c r="F66" s="1"/>
      <x:c r="G66" s="1"/>
      <x:c r="H66" s="1"/>
      <x:c r="I66" s="1"/>
      <x:c r="J66" s="1"/>
      <x:c r="K66" s="1"/>
      <x:c r="L66" s="1"/>
      <x:c r="M66" s="1"/>
    </x:row>
    <x:row r="67" ht="23" customHeight="1">
      <x:c r="A67" s="1" t="str">
        <x:v>Kuvert och porto</x:v>
      </x:c>
      <x:c r="B67" s="21"/>
      <x:c r="C67" s="21"/>
      <x:c r="D67" s="28" t="str">
        <x:f>IF(COUNT(B67:C67)&lt;2,"",C67-B67)</x:f>
      </x:c>
      <x:c r="E67" s="1"/>
      <x:c r="F67" s="1"/>
      <x:c r="G67" s="1"/>
      <x:c r="H67" s="1"/>
      <x:c r="I67" s="1"/>
      <x:c r="J67" s="1"/>
      <x:c r="K67" s="1"/>
      <x:c r="L67" s="1"/>
      <x:c r="M67" s="1"/>
    </x:row>
    <x:row r="68" ht="23" customHeight="1">
      <x:c r="A68" s="1" t="str">
        <x:v>Menyer och program</x:v>
      </x:c>
      <x:c r="B68" s="21"/>
      <x:c r="C68" s="21"/>
      <x:c r="D68" s="28" t="str">
        <x:f>IF(COUNT(B68:C68)&lt;2,"",C68-B68)</x:f>
      </x:c>
      <x:c r="E68" s="1"/>
      <x:c r="F68" s="1"/>
      <x:c r="G68" s="1"/>
      <x:c r="H68" s="1"/>
      <x:c r="I68" s="1"/>
      <x:c r="J68" s="1"/>
      <x:c r="K68" s="1"/>
      <x:c r="L68" s="1"/>
      <x:c r="M68" s="1"/>
    </x:row>
    <x:row r="69" ht="23" customHeight="1">
      <x:c r="A69" s="1" t="str">
        <x:v>Skyltar och skyltställ</x:v>
      </x:c>
      <x:c r="B69" s="21"/>
      <x:c r="C69" s="21"/>
      <x:c r="D69" s="28" t="str">
        <x:f>IF(COUNT(B69:C69)&lt;2,"",C69-B69)</x:f>
      </x:c>
      <x:c r="E69" s="1"/>
      <x:c r="F69" s="1"/>
      <x:c r="G69" s="1"/>
      <x:c r="H69" s="1"/>
      <x:c r="I69" s="1"/>
      <x:c r="J69" s="1"/>
      <x:c r="K69" s="1"/>
      <x:c r="L69" s="1"/>
      <x:c r="M69" s="1"/>
    </x:row>
    <x:row r="70" ht="27" customHeight="1">
      <x:c r="A70" s="19" t="str">
        <x:v>Foto och film</x:v>
      </x:c>
      <x:c r="B70" s="24" t="str">
        <x:f>IF(COUNT(B71:B76)=0,"",SUM(B71:B76))</x:f>
      </x:c>
      <x:c r="C70" s="24" t="str">
        <x:f>IF(COUNT(C71:C76)=0,"",SUM(C71:C76))</x:f>
      </x:c>
      <x:c r="D70" s="31" t="str">
        <x:f>IF(OR(COUNT(B71:B76)=0,COUNT(C71:C76)=0),"",C70-B70)</x:f>
      </x:c>
      <x:c r="E70" s="1"/>
      <x:c r="F70" s="1"/>
      <x:c r="G70" s="1"/>
      <x:c r="H70" s="1"/>
      <x:c r="I70" s="1"/>
      <x:c r="J70" s="1"/>
      <x:c r="K70" s="1"/>
      <x:c r="L70" s="1"/>
      <x:c r="M70" s="1"/>
    </x:row>
    <x:row r="71" ht="23" customHeight="1">
      <x:c r="A71" s="1" t="str">
        <x:v>Bröllopsfotograf</x:v>
      </x:c>
      <x:c r="B71" s="21"/>
      <x:c r="C71" s="21"/>
      <x:c r="D71" s="28" t="str">
        <x:f>IF(COUNT(B71:C71)&lt;2,"",C71-B71)</x:f>
      </x:c>
      <x:c r="E71" s="1"/>
      <x:c r="F71" s="1"/>
      <x:c r="G71" s="1"/>
      <x:c r="H71" s="1"/>
      <x:c r="I71" s="1"/>
      <x:c r="J71" s="1"/>
      <x:c r="K71" s="1"/>
      <x:c r="L71" s="1"/>
      <x:c r="M71" s="1"/>
    </x:row>
    <x:row r="72" ht="23" customHeight="1">
      <x:c r="A72" s="1" t="str">
        <x:v>Bröllopsfilm</x:v>
      </x:c>
      <x:c r="B72" s="21"/>
      <x:c r="C72" s="21"/>
      <x:c r="D72" s="28" t="str">
        <x:f>IF(COUNT(B72:C72)&lt;2,"",C72-B72)</x:f>
      </x:c>
      <x:c r="E72" s="1"/>
      <x:c r="F72" s="1"/>
      <x:c r="G72" s="1"/>
      <x:c r="H72" s="1"/>
      <x:c r="I72" s="1"/>
      <x:c r="J72" s="1"/>
      <x:c r="K72" s="1"/>
      <x:c r="L72" s="1"/>
      <x:c r="M72" s="1"/>
    </x:row>
    <x:row r="73" ht="23" customHeight="1">
      <x:c r="A73" s="1" t="str">
        <x:v>Resor för fotograf och filmare</x:v>
      </x:c>
      <x:c r="B73" s="21"/>
      <x:c r="C73" s="21"/>
      <x:c r="D73" s="28" t="str">
        <x:f>IF(COUNT(B73:C73)&lt;2,"",C73-B73)</x:f>
      </x:c>
      <x:c r="E73" s="1"/>
      <x:c r="F73" s="1"/>
      <x:c r="G73" s="1"/>
      <x:c r="H73" s="1"/>
      <x:c r="I73" s="1"/>
      <x:c r="J73" s="1"/>
      <x:c r="K73" s="1"/>
      <x:c r="L73" s="1"/>
      <x:c r="M73" s="1"/>
    </x:row>
    <x:row r="74" ht="23" customHeight="1">
      <x:c r="A74" s="1" t="str">
        <x:v>Extra foto- eller filmtimmar</x:v>
      </x:c>
      <x:c r="B74" s="21"/>
      <x:c r="C74" s="21"/>
      <x:c r="D74" s="28" t="str">
        <x:f>IF(COUNT(B74:C74)&lt;2,"",C74-B74)</x:f>
      </x:c>
      <x:c r="E74" s="1"/>
      <x:c r="F74" s="1"/>
      <x:c r="G74" s="1"/>
      <x:c r="H74" s="1"/>
      <x:c r="I74" s="1"/>
      <x:c r="J74" s="1"/>
      <x:c r="K74" s="1"/>
      <x:c r="L74" s="1"/>
      <x:c r="M74" s="1"/>
    </x:row>
    <x:row r="75" ht="23" customHeight="1">
      <x:c r="A75" s="1" t="str">
        <x:v>Fotobok eller album</x:v>
      </x:c>
      <x:c r="B75" s="21"/>
      <x:c r="C75" s="21"/>
      <x:c r="D75" s="28" t="str">
        <x:f>IF(COUNT(B75:C75)&lt;2,"",C75-B75)</x:f>
      </x:c>
      <x:c r="E75" s="1"/>
      <x:c r="F75" s="1"/>
      <x:c r="G75" s="1"/>
      <x:c r="H75" s="1"/>
      <x:c r="I75" s="1"/>
      <x:c r="J75" s="1"/>
      <x:c r="K75" s="1"/>
      <x:c r="L75" s="1"/>
      <x:c r="M75" s="1"/>
    </x:row>
    <x:row r="76" ht="23" customHeight="1">
      <x:c r="A76" s="1" t="str">
        <x:v>Bildutskrifter och förstoringar</x:v>
      </x:c>
      <x:c r="B76" s="21"/>
      <x:c r="C76" s="21"/>
      <x:c r="D76" s="28" t="str">
        <x:f>IF(COUNT(B76:C76)&lt;2,"",C76-B76)</x:f>
      </x:c>
      <x:c r="E76" s="1"/>
      <x:c r="F76" s="1"/>
      <x:c r="G76" s="1"/>
      <x:c r="H76" s="1"/>
      <x:c r="I76" s="1"/>
      <x:c r="J76" s="1"/>
      <x:c r="K76" s="1"/>
      <x:c r="L76" s="1"/>
      <x:c r="M76" s="1"/>
    </x:row>
    <x:row r="77" ht="27" customHeight="1">
      <x:c r="A77" s="10" t="str">
        <x:v>Musik och aktiviteter</x:v>
      </x:c>
      <x:c r="B77" s="20" t="str">
        <x:f>IF(COUNT(B78:B83)=0,"",SUM(B78:B83))</x:f>
      </x:c>
      <x:c r="C77" s="20" t="str">
        <x:f>IF(COUNT(C78:C83)=0,"",SUM(C78:C83))</x:f>
      </x:c>
      <x:c r="D77" s="27" t="str">
        <x:f>IF(OR(COUNT(B78:B83)=0,COUNT(C78:C83)=0),"",C77-B77)</x:f>
      </x:c>
      <x:c r="E77" s="1"/>
      <x:c r="F77" s="1"/>
      <x:c r="G77" s="1"/>
      <x:c r="H77" s="1"/>
      <x:c r="I77" s="1"/>
      <x:c r="J77" s="1"/>
      <x:c r="K77" s="1"/>
      <x:c r="L77" s="1"/>
      <x:c r="M77" s="1"/>
    </x:row>
    <x:row r="78" ht="23" customHeight="1">
      <x:c r="A78" s="1" t="str">
        <x:v>DJ</x:v>
      </x:c>
      <x:c r="B78" s="21"/>
      <x:c r="C78" s="21"/>
      <x:c r="D78" s="28" t="str">
        <x:f>IF(COUNT(B78:C78)&lt;2,"",C78-B78)</x:f>
      </x:c>
      <x:c r="E78" s="1"/>
      <x:c r="F78" s="1"/>
      <x:c r="G78" s="1"/>
      <x:c r="H78" s="1"/>
      <x:c r="I78" s="1"/>
      <x:c r="J78" s="1"/>
      <x:c r="K78" s="1"/>
      <x:c r="L78" s="1"/>
      <x:c r="M78" s="1"/>
    </x:row>
    <x:row r="79" ht="23" customHeight="1">
      <x:c r="A79" s="1" t="str">
        <x:v>Band eller musiker</x:v>
      </x:c>
      <x:c r="B79" s="21"/>
      <x:c r="C79" s="21"/>
      <x:c r="D79" s="28" t="str">
        <x:f>IF(COUNT(B79:C79)&lt;2,"",C79-B79)</x:f>
      </x:c>
      <x:c r="E79" s="1"/>
      <x:c r="F79" s="1"/>
      <x:c r="G79" s="1"/>
      <x:c r="H79" s="1"/>
      <x:c r="I79" s="1"/>
      <x:c r="J79" s="1"/>
      <x:c r="K79" s="1"/>
      <x:c r="L79" s="1"/>
      <x:c r="M79" s="1"/>
    </x:row>
    <x:row r="80" ht="23" customHeight="1">
      <x:c r="A80" s="1" t="str">
        <x:v>Ljud och mikrofoner</x:v>
      </x:c>
      <x:c r="B80" s="21"/>
      <x:c r="C80" s="21"/>
      <x:c r="D80" s="28" t="str">
        <x:f>IF(COUNT(B80:C80)&lt;2,"",C80-B80)</x:f>
      </x:c>
      <x:c r="E80" s="1"/>
      <x:c r="F80" s="1"/>
      <x:c r="G80" s="1"/>
      <x:c r="H80" s="1"/>
      <x:c r="I80" s="1"/>
      <x:c r="J80" s="1"/>
      <x:c r="K80" s="1"/>
      <x:c r="L80" s="1"/>
      <x:c r="M80" s="1"/>
    </x:row>
    <x:row r="81" ht="23" customHeight="1">
      <x:c r="A81" s="1" t="str">
        <x:v>Ljus för dansgolvet</x:v>
      </x:c>
      <x:c r="B81" s="21"/>
      <x:c r="C81" s="21"/>
      <x:c r="D81" s="28" t="str">
        <x:f>IF(COUNT(B81:C81)&lt;2,"",C81-B81)</x:f>
      </x:c>
      <x:c r="E81" s="1"/>
      <x:c r="F81" s="1"/>
      <x:c r="G81" s="1"/>
      <x:c r="H81" s="1"/>
      <x:c r="I81" s="1"/>
      <x:c r="J81" s="1"/>
      <x:c r="K81" s="1"/>
      <x:c r="L81" s="1"/>
      <x:c r="M81" s="1"/>
    </x:row>
    <x:row r="82" ht="23" customHeight="1">
      <x:c r="A82" s="1" t="str">
        <x:v>Gästbok och pennor</x:v>
      </x:c>
      <x:c r="B82" s="21"/>
      <x:c r="C82" s="21"/>
      <x:c r="D82" s="28" t="str">
        <x:f>IF(COUNT(B82:C82)&lt;2,"",C82-B82)</x:f>
      </x:c>
      <x:c r="E82" s="1"/>
      <x:c r="F82" s="1"/>
      <x:c r="G82" s="1"/>
      <x:c r="H82" s="1"/>
      <x:c r="I82" s="1"/>
      <x:c r="J82" s="1"/>
      <x:c r="K82" s="1"/>
      <x:c r="L82" s="1"/>
      <x:c r="M82" s="1"/>
    </x:row>
    <x:row r="83" ht="23" customHeight="1">
      <x:c r="A83" s="1" t="str">
        <x:v>Aktiviteter för barn</x:v>
      </x:c>
      <x:c r="B83" s="21"/>
      <x:c r="C83" s="21"/>
      <x:c r="D83" s="28" t="str">
        <x:f>IF(COUNT(B83:C83)&lt;2,"",C83-B83)</x:f>
      </x:c>
      <x:c r="E83" s="1"/>
      <x:c r="F83" s="1"/>
      <x:c r="G83" s="1"/>
      <x:c r="H83" s="1"/>
      <x:c r="I83" s="1"/>
      <x:c r="J83" s="1"/>
      <x:c r="K83" s="1"/>
      <x:c r="L83" s="1"/>
      <x:c r="M83" s="1"/>
    </x:row>
    <x:row r="84" ht="27" customHeight="1">
      <x:c r="A84" s="15" t="str">
        <x:v>Transport och boende</x:v>
      </x:c>
      <x:c r="B84" s="22" t="str">
        <x:f>IF(COUNT(B85:B92)=0,"",SUM(B85:B92))</x:f>
      </x:c>
      <x:c r="C84" s="22" t="str">
        <x:f>IF(COUNT(C85:C92)=0,"",SUM(C85:C92))</x:f>
      </x:c>
      <x:c r="D84" s="29" t="str">
        <x:f>IF(OR(COUNT(B85:B92)=0,COUNT(C85:C92)=0),"",C84-B84)</x:f>
      </x:c>
      <x:c r="E84" s="1"/>
      <x:c r="F84" s="1"/>
      <x:c r="G84" s="1"/>
      <x:c r="H84" s="1"/>
      <x:c r="I84" s="1"/>
      <x:c r="J84" s="1"/>
      <x:c r="K84" s="1"/>
      <x:c r="L84" s="1"/>
      <x:c r="M84" s="1"/>
    </x:row>
    <x:row r="85" ht="23" customHeight="1">
      <x:c r="A85" s="1" t="str">
        <x:v>Brudparets transport</x:v>
      </x:c>
      <x:c r="B85" s="21"/>
      <x:c r="C85" s="21"/>
      <x:c r="D85" s="28" t="str">
        <x:f>IF(COUNT(B85:C85)&lt;2,"",C85-B85)</x:f>
      </x:c>
      <x:c r="E85" s="1"/>
      <x:c r="F85" s="1"/>
      <x:c r="G85" s="1"/>
      <x:c r="H85" s="1"/>
      <x:c r="I85" s="1"/>
      <x:c r="J85" s="1"/>
      <x:c r="K85" s="1"/>
      <x:c r="L85" s="1"/>
      <x:c r="M85" s="1"/>
    </x:row>
    <x:row r="86" ht="23" customHeight="1">
      <x:c r="A86" s="1" t="str">
        <x:v>Gemensam gästtransport</x:v>
      </x:c>
      <x:c r="B86" s="21"/>
      <x:c r="C86" s="21"/>
      <x:c r="D86" s="28" t="str">
        <x:f>IF(COUNT(B86:C86)&lt;2,"",C86-B86)</x:f>
      </x:c>
      <x:c r="E86" s="1"/>
      <x:c r="F86" s="1"/>
      <x:c r="G86" s="1"/>
      <x:c r="H86" s="1"/>
      <x:c r="I86" s="1"/>
      <x:c r="J86" s="1"/>
      <x:c r="K86" s="1"/>
      <x:c r="L86" s="1"/>
      <x:c r="M86" s="1"/>
    </x:row>
    <x:row r="87" ht="23" customHeight="1">
      <x:c r="A87" s="1" t="str">
        <x:v>Extra taxi eller reservtransport</x:v>
      </x:c>
      <x:c r="B87" s="21"/>
      <x:c r="C87" s="21"/>
      <x:c r="D87" s="28" t="str">
        <x:f>IF(COUNT(B87:C87)&lt;2,"",C87-B87)</x:f>
      </x:c>
      <x:c r="E87" s="1"/>
      <x:c r="F87" s="1"/>
      <x:c r="G87" s="1"/>
      <x:c r="H87" s="1"/>
      <x:c r="I87" s="1"/>
      <x:c r="J87" s="1"/>
      <x:c r="K87" s="1"/>
      <x:c r="L87" s="1"/>
      <x:c r="M87" s="1"/>
    </x:row>
    <x:row r="88" ht="23" customHeight="1">
      <x:c r="A88" s="1" t="str">
        <x:v>Transport av hyrmaterial</x:v>
      </x:c>
      <x:c r="B88" s="21"/>
      <x:c r="C88" s="21"/>
      <x:c r="D88" s="28" t="str">
        <x:f>IF(COUNT(B88:C88)&lt;2,"",C88-B88)</x:f>
      </x:c>
      <x:c r="E88" s="1"/>
      <x:c r="F88" s="1"/>
      <x:c r="G88" s="1"/>
      <x:c r="H88" s="1"/>
      <x:c r="I88" s="1"/>
      <x:c r="J88" s="1"/>
      <x:c r="K88" s="1"/>
      <x:c r="L88" s="1"/>
      <x:c r="M88" s="1"/>
    </x:row>
    <x:row r="89" ht="23" customHeight="1">
      <x:c r="A89" s="1" t="str">
        <x:v>Brudparets övernattning</x:v>
      </x:c>
      <x:c r="B89" s="21"/>
      <x:c r="C89" s="21"/>
      <x:c r="D89" s="28" t="str">
        <x:f>IF(COUNT(B89:C89)&lt;2,"",C89-B89)</x:f>
      </x:c>
      <x:c r="E89" s="1"/>
      <x:c r="F89" s="1"/>
      <x:c r="G89" s="1"/>
      <x:c r="H89" s="1"/>
      <x:c r="I89" s="1"/>
      <x:c r="J89" s="1"/>
      <x:c r="K89" s="1"/>
      <x:c r="L89" s="1"/>
      <x:c r="M89" s="1"/>
    </x:row>
    <x:row r="90" ht="23" customHeight="1">
      <x:c r="A90" s="1" t="str">
        <x:v>Boende som ni betalar för gäster</x:v>
      </x:c>
      <x:c r="B90" s="21"/>
      <x:c r="C90" s="21"/>
      <x:c r="D90" s="28" t="str">
        <x:f>IF(COUNT(B90:C90)&lt;2,"",C90-B90)</x:f>
      </x:c>
      <x:c r="E90" s="1"/>
      <x:c r="F90" s="1"/>
      <x:c r="G90" s="1"/>
      <x:c r="H90" s="1"/>
      <x:c r="I90" s="1"/>
      <x:c r="J90" s="1"/>
      <x:c r="K90" s="1"/>
      <x:c r="L90" s="1"/>
      <x:c r="M90" s="1"/>
    </x:row>
    <x:row r="91" ht="23" customHeight="1">
      <x:c r="A91" s="1" t="str">
        <x:v>Bagageförvaring eller extra rum</x:v>
      </x:c>
      <x:c r="B91" s="21"/>
      <x:c r="C91" s="21"/>
      <x:c r="D91" s="28" t="str">
        <x:f>IF(COUNT(B91:C91)&lt;2,"",C91-B91)</x:f>
      </x:c>
      <x:c r="E91" s="1"/>
      <x:c r="F91" s="1"/>
      <x:c r="G91" s="1"/>
      <x:c r="H91" s="1"/>
      <x:c r="I91" s="1"/>
      <x:c r="J91" s="1"/>
      <x:c r="K91" s="1"/>
      <x:c r="L91" s="1"/>
      <x:c r="M91" s="1"/>
    </x:row>
    <x:row r="92" ht="23" customHeight="1">
      <x:c r="A92" s="1" t="str">
        <x:v>Parkering och andra reseavgifter</x:v>
      </x:c>
      <x:c r="B92" s="21"/>
      <x:c r="C92" s="21"/>
      <x:c r="D92" s="28" t="str">
        <x:f>IF(COUNT(B92:C92)&lt;2,"",C92-B92)</x:f>
      </x:c>
      <x:c r="E92" s="1"/>
      <x:c r="F92" s="1"/>
      <x:c r="G92" s="1"/>
      <x:c r="H92" s="1"/>
      <x:c r="I92" s="1"/>
      <x:c r="J92" s="1"/>
      <x:c r="K92" s="1"/>
      <x:c r="L92" s="1"/>
      <x:c r="M92" s="1"/>
    </x:row>
    <x:row r="93" ht="27" customHeight="1">
      <x:c r="A93" s="17" t="str">
        <x:v>Gäster och hjälpare</x:v>
      </x:c>
      <x:c r="B93" s="23" t="str">
        <x:f>IF(COUNT(B94:B99)=0,"",SUM(B94:B99))</x:f>
      </x:c>
      <x:c r="C93" s="23" t="str">
        <x:f>IF(COUNT(C94:C99)=0,"",SUM(C94:C99))</x:f>
      </x:c>
      <x:c r="D93" s="30" t="str">
        <x:f>IF(OR(COUNT(B94:B99)=0,COUNT(C94:C99)=0),"",C93-B93)</x:f>
      </x:c>
      <x:c r="E93" s="1"/>
      <x:c r="F93" s="1"/>
      <x:c r="G93" s="1"/>
      <x:c r="H93" s="1"/>
      <x:c r="I93" s="1"/>
      <x:c r="J93" s="1"/>
      <x:c r="K93" s="1"/>
      <x:c r="L93" s="1"/>
      <x:c r="M93" s="1"/>
    </x:row>
    <x:row r="94" ht="23" customHeight="1">
      <x:c r="A94" s="1" t="str">
        <x:v>Gästgåvor</x:v>
      </x:c>
      <x:c r="B94" s="21"/>
      <x:c r="C94" s="21"/>
      <x:c r="D94" s="28" t="str">
        <x:f>IF(COUNT(B94:C94)&lt;2,"",C94-B94)</x:f>
      </x:c>
      <x:c r="E94" s="1"/>
      <x:c r="F94" s="1"/>
      <x:c r="G94" s="1"/>
      <x:c r="H94" s="1"/>
      <x:c r="I94" s="1"/>
      <x:c r="J94" s="1"/>
      <x:c r="K94" s="1"/>
      <x:c r="L94" s="1"/>
      <x:c r="M94" s="1"/>
    </x:row>
    <x:row r="95" ht="23" customHeight="1">
      <x:c r="A95" s="1" t="str">
        <x:v>Presenter till hjälpare</x:v>
      </x:c>
      <x:c r="B95" s="21"/>
      <x:c r="C95" s="21"/>
      <x:c r="D95" s="28" t="str">
        <x:f>IF(COUNT(B95:C95)&lt;2,"",C95-B95)</x:f>
      </x:c>
      <x:c r="E95" s="1"/>
      <x:c r="F95" s="1"/>
      <x:c r="G95" s="1"/>
      <x:c r="H95" s="1"/>
      <x:c r="I95" s="1"/>
      <x:c r="J95" s="1"/>
      <x:c r="K95" s="1"/>
      <x:c r="L95" s="1"/>
      <x:c r="M95" s="1"/>
    </x:row>
    <x:row r="96" ht="23" customHeight="1">
      <x:c r="A96" s="1" t="str">
        <x:v>Måltider vid förberedelser</x:v>
      </x:c>
      <x:c r="B96" s="21"/>
      <x:c r="C96" s="21"/>
      <x:c r="D96" s="28" t="str">
        <x:f>IF(COUNT(B96:C96)&lt;2,"",C96-B96)</x:f>
      </x:c>
      <x:c r="E96" s="1"/>
      <x:c r="F96" s="1"/>
      <x:c r="G96" s="1"/>
      <x:c r="H96" s="1"/>
      <x:c r="I96" s="1"/>
      <x:c r="J96" s="1"/>
      <x:c r="K96" s="1"/>
      <x:c r="L96" s="1"/>
      <x:c r="M96" s="1"/>
    </x:row>
    <x:row r="97" ht="23" customHeight="1">
      <x:c r="A97" s="1" t="str">
        <x:v>Gemensam måltid dagen före</x:v>
      </x:c>
      <x:c r="B97" s="21"/>
      <x:c r="C97" s="21"/>
      <x:c r="D97" s="28" t="str">
        <x:f>IF(COUNT(B97:C97)&lt;2,"",C97-B97)</x:f>
      </x:c>
      <x:c r="E97" s="1"/>
      <x:c r="F97" s="1"/>
      <x:c r="G97" s="1"/>
      <x:c r="H97" s="1"/>
      <x:c r="I97" s="1"/>
      <x:c r="J97" s="1"/>
      <x:c r="K97" s="1"/>
      <x:c r="L97" s="1"/>
      <x:c r="M97" s="1"/>
    </x:row>
    <x:row r="98" ht="23" customHeight="1">
      <x:c r="A98" s="1" t="str">
        <x:v>Gemensam frukost dagen efter</x:v>
      </x:c>
      <x:c r="B98" s="21"/>
      <x:c r="C98" s="21"/>
      <x:c r="D98" s="28" t="str">
        <x:f>IF(COUNT(B98:C98)&lt;2,"",C98-B98)</x:f>
      </x:c>
      <x:c r="E98" s="1"/>
      <x:c r="F98" s="1"/>
      <x:c r="G98" s="1"/>
      <x:c r="H98" s="1"/>
      <x:c r="I98" s="1"/>
      <x:c r="J98" s="1"/>
      <x:c r="K98" s="1"/>
      <x:c r="L98" s="1"/>
      <x:c r="M98" s="1"/>
    </x:row>
    <x:row r="99" ht="23" customHeight="1">
      <x:c r="A99" s="1" t="str">
        <x:v>Barnpassning enligt överenskommelse</x:v>
      </x:c>
      <x:c r="B99" s="21"/>
      <x:c r="C99" s="21"/>
      <x:c r="D99" s="28" t="str">
        <x:f>IF(COUNT(B99:C99)&lt;2,"",C99-B99)</x:f>
      </x:c>
      <x:c r="E99" s="1"/>
      <x:c r="F99" s="1"/>
      <x:c r="G99" s="1"/>
      <x:c r="H99" s="1"/>
      <x:c r="I99" s="1"/>
      <x:c r="J99" s="1"/>
      <x:c r="K99" s="1"/>
      <x:c r="L99" s="1"/>
      <x:c r="M99" s="1"/>
    </x:row>
    <x:row r="100" ht="27" customHeight="1">
      <x:c r="A100" s="19" t="str">
        <x:v>Efter festen och resa</x:v>
      </x:c>
      <x:c r="B100" s="24" t="str">
        <x:f>IF(COUNT(B101:B108)=0,"",SUM(B101:B108))</x:f>
      </x:c>
      <x:c r="C100" s="24" t="str">
        <x:f>IF(COUNT(C101:C108)=0,"",SUM(C101:C108))</x:f>
      </x:c>
      <x:c r="D100" s="31" t="str">
        <x:f>IF(OR(COUNT(B101:B108)=0,COUNT(C101:C108)=0),"",C100-B100)</x:f>
      </x:c>
      <x:c r="E100" s="1"/>
      <x:c r="F100" s="1"/>
      <x:c r="G100" s="1"/>
      <x:c r="H100" s="1"/>
      <x:c r="I100" s="1"/>
      <x:c r="J100" s="1"/>
      <x:c r="K100" s="1"/>
      <x:c r="L100" s="1"/>
      <x:c r="M100" s="1"/>
    </x:row>
    <x:row r="101" ht="23" customHeight="1">
      <x:c r="A101" s="1" t="str">
        <x:v>Tackkort och porto</x:v>
      </x:c>
      <x:c r="B101" s="21"/>
      <x:c r="C101" s="21"/>
      <x:c r="D101" s="28" t="str">
        <x:f>IF(COUNT(B101:C101)&lt;2,"",C101-B101)</x:f>
      </x:c>
      <x:c r="E101" s="1"/>
      <x:c r="F101" s="1"/>
      <x:c r="G101" s="1"/>
      <x:c r="H101" s="1"/>
      <x:c r="I101" s="1"/>
      <x:c r="J101" s="1"/>
      <x:c r="K101" s="1"/>
      <x:c r="L101" s="1"/>
      <x:c r="M101" s="1"/>
    </x:row>
    <x:row r="102" ht="23" customHeight="1">
      <x:c r="A102" s="1" t="str">
        <x:v>Rengöring av kläder</x:v>
      </x:c>
      <x:c r="B102" s="21"/>
      <x:c r="C102" s="21"/>
      <x:c r="D102" s="28" t="str">
        <x:f>IF(COUNT(B102:C102)&lt;2,"",C102-B102)</x:f>
      </x:c>
      <x:c r="E102" s="1"/>
      <x:c r="F102" s="1"/>
      <x:c r="G102" s="1"/>
      <x:c r="H102" s="1"/>
      <x:c r="I102" s="1"/>
      <x:c r="J102" s="1"/>
      <x:c r="K102" s="1"/>
      <x:c r="L102" s="1"/>
      <x:c r="M102" s="1"/>
    </x:row>
    <x:row r="103" ht="23" customHeight="1">
      <x:c r="A103" s="1" t="str">
        <x:v>Återlämning av hyrmaterial</x:v>
      </x:c>
      <x:c r="B103" s="21"/>
      <x:c r="C103" s="21"/>
      <x:c r="D103" s="28" t="str">
        <x:f>IF(COUNT(B103:C103)&lt;2,"",C103-B103)</x:f>
      </x:c>
      <x:c r="E103" s="1"/>
      <x:c r="F103" s="1"/>
      <x:c r="G103" s="1"/>
      <x:c r="H103" s="1"/>
      <x:c r="I103" s="1"/>
      <x:c r="J103" s="1"/>
      <x:c r="K103" s="1"/>
      <x:c r="L103" s="1"/>
      <x:c r="M103" s="1"/>
    </x:row>
    <x:row r="104" ht="23" customHeight="1">
      <x:c r="A104" s="1" t="str">
        <x:v>Bröllopsresans transport</x:v>
      </x:c>
      <x:c r="B104" s="21"/>
      <x:c r="C104" s="21"/>
      <x:c r="D104" s="28" t="str">
        <x:f>IF(COUNT(B104:C104)&lt;2,"",C104-B104)</x:f>
      </x:c>
      <x:c r="E104" s="1"/>
      <x:c r="F104" s="1"/>
      <x:c r="G104" s="1"/>
      <x:c r="H104" s="1"/>
      <x:c r="I104" s="1"/>
      <x:c r="J104" s="1"/>
      <x:c r="K104" s="1"/>
      <x:c r="L104" s="1"/>
      <x:c r="M104" s="1"/>
    </x:row>
    <x:row r="105" ht="23" customHeight="1">
      <x:c r="A105" s="1" t="str">
        <x:v>Bröllopsresans boende</x:v>
      </x:c>
      <x:c r="B105" s="21"/>
      <x:c r="C105" s="21"/>
      <x:c r="D105" s="28" t="str">
        <x:f>IF(COUNT(B105:C105)&lt;2,"",C105-B105)</x:f>
      </x:c>
      <x:c r="E105" s="1"/>
      <x:c r="F105" s="1"/>
      <x:c r="G105" s="1"/>
      <x:c r="H105" s="1"/>
      <x:c r="I105" s="1"/>
      <x:c r="J105" s="1"/>
      <x:c r="K105" s="1"/>
      <x:c r="L105" s="1"/>
      <x:c r="M105" s="1"/>
    </x:row>
    <x:row r="106" ht="23" customHeight="1">
      <x:c r="A106" s="1" t="str">
        <x:v>Bröllopsresans aktiviteter</x:v>
      </x:c>
      <x:c r="B106" s="21"/>
      <x:c r="C106" s="21"/>
      <x:c r="D106" s="28" t="str">
        <x:f>IF(COUNT(B106:C106)&lt;2,"",C106-B106)</x:f>
      </x:c>
      <x:c r="E106" s="1"/>
      <x:c r="F106" s="1"/>
      <x:c r="G106" s="1"/>
      <x:c r="H106" s="1"/>
      <x:c r="I106" s="1"/>
      <x:c r="J106" s="1"/>
      <x:c r="K106" s="1"/>
      <x:c r="L106" s="1"/>
      <x:c r="M106" s="1"/>
    </x:row>
    <x:row r="107" ht="23" customHeight="1">
      <x:c r="A107" s="1" t="str">
        <x:v>Extra bagage och transfer</x:v>
      </x:c>
      <x:c r="B107" s="21"/>
      <x:c r="C107" s="21"/>
      <x:c r="D107" s="28" t="str">
        <x:f>IF(COUNT(B107:C107)&lt;2,"",C107-B107)</x:f>
      </x:c>
      <x:c r="E107" s="1"/>
      <x:c r="F107" s="1"/>
      <x:c r="G107" s="1"/>
      <x:c r="H107" s="1"/>
      <x:c r="I107" s="1"/>
      <x:c r="J107" s="1"/>
      <x:c r="K107" s="1"/>
      <x:c r="L107" s="1"/>
      <x:c r="M107" s="1"/>
    </x:row>
    <x:row r="108" ht="23" customHeight="1">
      <x:c r="A108" s="1" t="str">
        <x:v>Övrigt – egen kostnadspost</x:v>
      </x:c>
      <x:c r="B108" s="21"/>
      <x:c r="C108" s="21"/>
      <x:c r="D108" s="28" t="str">
        <x:f>IF(COUNT(B108:C108)&lt;2,"",C108-B108)</x:f>
      </x:c>
      <x:c r="E108" s="1"/>
      <x:c r="F108" s="1"/>
      <x:c r="G108" s="1"/>
      <x:c r="H108" s="1"/>
      <x:c r="I108" s="1"/>
      <x:c r="J108" s="1"/>
      <x:c r="K108" s="1"/>
      <x:c r="L108" s="1"/>
      <x:c r="M108" s="1"/>
    </x:row>
    <x:row r="109" ht="23" customHeight="1">
      <x:c r="A109" s="1"/>
      <x:c r="B109" s="25"/>
      <x:c r="C109" s="25"/>
      <x:c r="D109" s="28"/>
      <x:c r="E109" s="1"/>
      <x:c r="F109" s="1"/>
      <x:c r="G109" s="1"/>
      <x:c r="H109" s="1"/>
      <x:c r="I109" s="1"/>
      <x:c r="J109" s="1"/>
      <x:c r="K109" s="1"/>
      <x:c r="L109" s="1"/>
      <x:c r="M109" s="1"/>
    </x:row>
    <x:row r="110" ht="30" customHeight="1">
      <x:c r="A110" s="6" t="str">
        <x:v>TOTALT</x:v>
      </x:c>
      <x:c r="B110" s="26" t="str">
        <x:f>IF(COUNT(B9,B18,B27,B36,B45,B52,B61,B70,B77,B84,B93,B100)=0,"",SUM(B9,B18,B27,B36,B45,B52,B61,B70,B77,B84,B93,B100))</x:f>
      </x:c>
      <x:c r="C110" s="26" t="str">
        <x:f>IF(COUNT(C9,C18,C27,C36,C45,C52,C61,C70,C77,C84,C93,C100)=0,"",SUM(C9,C18,C27,C36,C45,C52,C61,C70,C77,C84,C93,C100))</x:f>
      </x:c>
      <x:c r="D110" s="32" t="str">
        <x:f>IF(COUNT(B110:C110)&lt;2,"",C110-B110)</x:f>
      </x:c>
      <x:c r="E110" s="1"/>
      <x:c r="F110" s="1"/>
      <x:c r="G110" s="1"/>
      <x:c r="H110" s="1"/>
      <x:c r="I110" s="1"/>
      <x:c r="J110" s="1"/>
      <x:c r="K110" s="1"/>
      <x:c r="L110" s="1"/>
      <x:c r="M110" s="1"/>
    </x:row>
    <x:row r="111" ht="23" customHeight="1">
      <x:c r="A111" s="1" t="str">
        <x:f>"Antal kostnadsposter: "&amp;(COUNTA(A10:A17)+COUNTA(A19:A26)+COUNTA(A28:A35)+COUNTA(A37:A44)+COUNTA(A46:A51)+COUNTA(A53:A60)+COUNTA(A62:A69)+COUNTA(A71:A76)+COUNTA(A78:A83)+COUNTA(A85:A92)+COUNTA(A94:A99)+COUNTA(A101:A108))</x:f>
        <x:v>Antal kostnadsposter: 88</x:v>
      </x:c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</x:row>
    <x:row r="112" ht="23" customHeight="1">
      <x:c r="A112" s="1" t="str">
        <x:v>Kostnader summeras även om bara en kolumn är ifylld.</x:v>
      </x:c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</x:row>
    <x:row r="113" ht="23" customHeight="1">
      <x:c r="A113" s="1" t="str">
        <x:v>Total differens avser de hittills registrerade summorna.</x:v>
      </x:c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</x:row>
    <x:row r="114" ht="23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</x:row>
    <x:row r="115" ht="23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</x:row>
    <x:row r="116" ht="23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</x:row>
    <x:row r="117" ht="23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</x:row>
    <x:row r="118" ht="23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</x:row>
    <x:row r="119" ht="23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</x:row>
    <x:row r="120" ht="23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</x:row>
    <x:row r="121" ht="23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</x:row>
    <x:row r="122" ht="23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</x:row>
    <x:row r="123" ht="23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</x:row>
    <x:row r="124" ht="23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</x:row>
    <x:row r="125" ht="23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</x:row>
  </x:sheetData>
  <x:mergeCells>
    <x:mergeCell ref="A4:D4"/>
    <x:mergeCell ref="A5:D5"/>
    <x:mergeCell ref="A6:D6"/>
    <x:mergeCell ref="F46:M46"/>
    <x:mergeCell ref="F57:M57"/>
    <x:mergeCell ref="F58:M58"/>
    <x:mergeCell ref="F59:M59"/>
  </x:mergeCells>
  <x:conditionalFormatting sqref="D10:D17">
    <x:cfRule type="cellIs" dxfId="0" priority="1" operator="greaterThan">
      <x:formula>0</x:formula>
    </x:cfRule>
    <x:cfRule type="cellIs" dxfId="1" priority="2" operator="lessThan">
      <x:formula>0</x:formula>
    </x:cfRule>
  </x:conditionalFormatting>
  <x:conditionalFormatting sqref="D19:D26">
    <x:cfRule type="cellIs" dxfId="2" priority="3" operator="greaterThan">
      <x:formula>0</x:formula>
    </x:cfRule>
    <x:cfRule type="cellIs" dxfId="3" priority="4" operator="lessThan">
      <x:formula>0</x:formula>
    </x:cfRule>
  </x:conditionalFormatting>
  <x:conditionalFormatting sqref="D28:D35">
    <x:cfRule type="cellIs" dxfId="4" priority="5" operator="greaterThan">
      <x:formula>0</x:formula>
    </x:cfRule>
    <x:cfRule type="cellIs" dxfId="5" priority="6" operator="lessThan">
      <x:formula>0</x:formula>
    </x:cfRule>
  </x:conditionalFormatting>
  <x:conditionalFormatting sqref="D37:D44">
    <x:cfRule type="cellIs" dxfId="6" priority="7" operator="greaterThan">
      <x:formula>0</x:formula>
    </x:cfRule>
    <x:cfRule type="cellIs" dxfId="7" priority="8" operator="lessThan">
      <x:formula>0</x:formula>
    </x:cfRule>
  </x:conditionalFormatting>
  <x:conditionalFormatting sqref="D46:D51">
    <x:cfRule type="cellIs" dxfId="8" priority="9" operator="greaterThan">
      <x:formula>0</x:formula>
    </x:cfRule>
    <x:cfRule type="cellIs" dxfId="9" priority="10" operator="lessThan">
      <x:formula>0</x:formula>
    </x:cfRule>
  </x:conditionalFormatting>
  <x:conditionalFormatting sqref="D53:D60">
    <x:cfRule type="cellIs" dxfId="10" priority="11" operator="greaterThan">
      <x:formula>0</x:formula>
    </x:cfRule>
    <x:cfRule type="cellIs" dxfId="11" priority="12" operator="lessThan">
      <x:formula>0</x:formula>
    </x:cfRule>
  </x:conditionalFormatting>
  <x:conditionalFormatting sqref="D62:D69">
    <x:cfRule type="cellIs" dxfId="12" priority="13" operator="greaterThan">
      <x:formula>0</x:formula>
    </x:cfRule>
    <x:cfRule type="cellIs" dxfId="13" priority="14" operator="lessThan">
      <x:formula>0</x:formula>
    </x:cfRule>
  </x:conditionalFormatting>
  <x:conditionalFormatting sqref="D71:D76">
    <x:cfRule type="cellIs" dxfId="14" priority="15" operator="greaterThan">
      <x:formula>0</x:formula>
    </x:cfRule>
    <x:cfRule type="cellIs" dxfId="15" priority="16" operator="lessThan">
      <x:formula>0</x:formula>
    </x:cfRule>
  </x:conditionalFormatting>
  <x:conditionalFormatting sqref="D78:D83">
    <x:cfRule type="cellIs" dxfId="16" priority="17" operator="greaterThan">
      <x:formula>0</x:formula>
    </x:cfRule>
    <x:cfRule type="cellIs" dxfId="17" priority="18" operator="lessThan">
      <x:formula>0</x:formula>
    </x:cfRule>
  </x:conditionalFormatting>
  <x:conditionalFormatting sqref="D85:D92">
    <x:cfRule type="cellIs" dxfId="18" priority="19" operator="greaterThan">
      <x:formula>0</x:formula>
    </x:cfRule>
    <x:cfRule type="cellIs" dxfId="19" priority="20" operator="lessThan">
      <x:formula>0</x:formula>
    </x:cfRule>
  </x:conditionalFormatting>
  <x:conditionalFormatting sqref="D94:D99">
    <x:cfRule type="cellIs" dxfId="20" priority="21" operator="greaterThan">
      <x:formula>0</x:formula>
    </x:cfRule>
    <x:cfRule type="cellIs" dxfId="21" priority="22" operator="lessThan">
      <x:formula>0</x:formula>
    </x:cfRule>
  </x:conditionalFormatting>
  <x:conditionalFormatting sqref="D101:D108">
    <x:cfRule type="cellIs" dxfId="22" priority="23" operator="greaterThan">
      <x:formula>0</x:formula>
    </x:cfRule>
    <x:cfRule type="cellIs" dxfId="23" priority="24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68d01a904ee94938"/>
</x:worksheet>
</file>